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40" windowHeight="8685" tabRatio="734" activeTab="0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<sst xmlns="http://schemas.openxmlformats.org/spreadsheetml/2006/main" count="269" uniqueCount="194">
  <si>
    <t>№ п/п</t>
  </si>
  <si>
    <t>Адрес</t>
  </si>
  <si>
    <t>Площадь, кв.м</t>
  </si>
  <si>
    <t>Способ приватизации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</si>
  <si>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</si>
  <si>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</si>
  <si>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</si>
  <si>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</si>
  <si>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</si>
  <si>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</si>
  <si>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</si>
  <si>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1.1.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</si>
  <si>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</si>
  <si>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</si>
  <si>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</si>
  <si>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Председатель комитета                                             _________________________________С.Н.Фоминых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</si>
  <si>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</si>
  <si>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</si>
  <si>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</si>
  <si>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</si>
  <si>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</si>
  <si>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</si>
  <si>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</si>
  <si>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</si>
  <si>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</si>
  <si>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2.2. Продажа оборудования</t>
  </si>
  <si>
    <t>Дата и № договора купли-продажи (срок приватизации)</t>
  </si>
  <si>
    <t>Нежилое помещение Н2 на 1-м этаже</t>
  </si>
  <si>
    <t>аукцион</t>
  </si>
  <si>
    <t>Фролов М.В.</t>
  </si>
  <si>
    <t>Димитренко В.Н.</t>
  </si>
  <si>
    <t>Продажа посредством публичного предложения</t>
  </si>
  <si>
    <t>14.07.2015 №32</t>
  </si>
  <si>
    <t xml:space="preserve">пр-кт Красноармейский, 94 </t>
  </si>
  <si>
    <t>по решению суда</t>
  </si>
  <si>
    <t>Итого по разделу 1.</t>
  </si>
  <si>
    <t xml:space="preserve">Отчет о результатах приватизации муниципального имущества за 2016 год </t>
  </si>
  <si>
    <t>ул.Деповская, 15 корп.2</t>
  </si>
  <si>
    <t xml:space="preserve"> 22.01.2016 №1</t>
  </si>
  <si>
    <t>Аленникова Ю.С.</t>
  </si>
  <si>
    <t>нежилое помещение  на 1-м этаже жилого дома литер А</t>
  </si>
  <si>
    <t>пр-кт Красноармейский, 58</t>
  </si>
  <si>
    <t>Нежилое помещение Н6 на 4-м этаже</t>
  </si>
  <si>
    <t>ООО "Стандарт"</t>
  </si>
  <si>
    <t>ул.Эмилии Алексеевой, 13а</t>
  </si>
  <si>
    <t>145/1000 долей нежилого помещения Н1 на 1-м этаже общей площадью 254, 5 кв.м</t>
  </si>
  <si>
    <t>26.02.2016 №3</t>
  </si>
  <si>
    <t xml:space="preserve">ООО «НОРД-ПЛАСТ» </t>
  </si>
  <si>
    <t>ул.Петра Сухова, 40а</t>
  </si>
  <si>
    <t>17.03.2016 №4</t>
  </si>
  <si>
    <t>Горяева О.Н.</t>
  </si>
  <si>
    <t>лом черного металла весом  нетто 8,994 тонны, в том числе: лом черного металла 3А весом нетто 0,488 тонны, 12А весом нетто 8,431 тонны, лом латуни весом нетто 0,075 тонны</t>
  </si>
  <si>
    <t>22.03.2016 №5</t>
  </si>
  <si>
    <t>лом черного металла весом нетто 7,862 тонны, в том числе: лом черного металла 5А весом нетто 5,893 тонны; лом черного металла 12А весом нетто 1,969 тонны</t>
  </si>
  <si>
    <t>22.03.2016 №6</t>
  </si>
  <si>
    <t xml:space="preserve"> ул.Чудненко, 116/ ул.Малахова, 45 </t>
  </si>
  <si>
    <t xml:space="preserve">Нежилое помещение Н1 в цокольном этаже </t>
  </si>
  <si>
    <t>22.03.2016 №7</t>
  </si>
  <si>
    <t>ООО производственно-коммерческое предприятие «Бия»</t>
  </si>
  <si>
    <t xml:space="preserve">29/500 долей в праве собственности на здание мастерской с пристроями литеры Б, Б1, Б2, Б3 общей площадью 460 кв.м. </t>
  </si>
  <si>
    <t>28.03.2016 №8</t>
  </si>
  <si>
    <t>ул.Гвардейская, 1/3</t>
  </si>
  <si>
    <t xml:space="preserve">нежилое одноэтажное здание столовой литер В </t>
  </si>
  <si>
    <t>01.04.2016 №9</t>
  </si>
  <si>
    <t>ООО "Синэрг"</t>
  </si>
  <si>
    <t xml:space="preserve">ул.Попова, 59  </t>
  </si>
  <si>
    <t>нежилое помещение Н-1001 на 1-м этаже жилого дома</t>
  </si>
  <si>
    <t>05.04.2016 №10</t>
  </si>
  <si>
    <t>ИП Котенев М.Н.</t>
  </si>
  <si>
    <t xml:space="preserve">ул.Панфиловцев, 14 </t>
  </si>
  <si>
    <t>713/1000 долей в праве собственности на нежилое помещение Н1 на 1-м этаже жилого дома литер А общей площадью 107,5 кв.м</t>
  </si>
  <si>
    <t>06.04.2016 №11</t>
  </si>
  <si>
    <t>ИП Голева Н.Ф.</t>
  </si>
  <si>
    <t xml:space="preserve">Павловский тракт,76а </t>
  </si>
  <si>
    <t xml:space="preserve">45/500 долей в праве собственности на нежилое помещение Н2 на 1-м этаже общей площадью 106,6 кв.м  </t>
  </si>
  <si>
    <t>07.04.2016 №13</t>
  </si>
  <si>
    <t>ИП Золотарева О.М.</t>
  </si>
  <si>
    <t xml:space="preserve"> ул.Мерзликина, 7 </t>
  </si>
  <si>
    <t>15/500 долей в праве собственности на нежилое помещение Н1 на 1-м, 2-м этажах и в подвале общей площадью 540 кв.м.</t>
  </si>
  <si>
    <t>27.04.2016 №17</t>
  </si>
  <si>
    <t>ИП Беседин А.В.</t>
  </si>
  <si>
    <t xml:space="preserve"> ул.Петра Сухова, 40а</t>
  </si>
  <si>
    <t>782/1000 доли в праве собственности на нежилое здание литеры А, А1, А2 общей площадью 901,3 кв.м</t>
  </si>
  <si>
    <t>29.04.2016 №18</t>
  </si>
  <si>
    <t>Житлухин А.С.</t>
  </si>
  <si>
    <t xml:space="preserve"> ул.Гущина, 169</t>
  </si>
  <si>
    <t xml:space="preserve">842/1000 долей в праве собственности на нежилое помещение в жилом доме на 1-м этаже общей площадью 110,9 кв.м.                </t>
  </si>
  <si>
    <t>20.05.2016  №21</t>
  </si>
  <si>
    <t xml:space="preserve">ИП Козлова И.В. </t>
  </si>
  <si>
    <t xml:space="preserve">пр-кт Калинина, 5б </t>
  </si>
  <si>
    <t xml:space="preserve">141/1000 доли в праве собственности на нежилое помещение Н-1 общей площадью 605,2 кв.м. </t>
  </si>
  <si>
    <t>20.05.2016 №20</t>
  </si>
  <si>
    <t>ООО «Каркас»</t>
  </si>
  <si>
    <t>ул.Попова, 116</t>
  </si>
  <si>
    <t>01.06.2016  №22</t>
  </si>
  <si>
    <t xml:space="preserve">Кузьмина О.С. </t>
  </si>
  <si>
    <t xml:space="preserve">ул.Георгия Исакова, 142 </t>
  </si>
  <si>
    <t xml:space="preserve">нежилое помещение Н3 на 1-м этаже  </t>
  </si>
  <si>
    <t>20.06.2016 №24</t>
  </si>
  <si>
    <t>Вишневский С.Э.</t>
  </si>
  <si>
    <t>01.08.2016  №25</t>
  </si>
  <si>
    <t>ООО "Управляющая компания ЖЭУ №38"</t>
  </si>
  <si>
    <t>Павловский тракт, 76а</t>
  </si>
  <si>
    <t xml:space="preserve">68/500 долей (14,6 кв.м)  в праве собственности на нежилое помещение  Н2 на 1-м этаже общей площадью 106,6 кв.м </t>
  </si>
  <si>
    <t>ИП Шахманаев Э.Н</t>
  </si>
  <si>
    <t>31.10.2016  №26/3309</t>
  </si>
  <si>
    <t>ул..Гущина, 171а</t>
  </si>
  <si>
    <t>Нежилое помещение на 1-м этаже общей площадью 128,1 кв.м</t>
  </si>
  <si>
    <t>01.08.2016  №27</t>
  </si>
  <si>
    <t>ООО ПСИП "СИАДА"</t>
  </si>
  <si>
    <t>пр.Ленина, 112</t>
  </si>
  <si>
    <t>05.08.2016  №28</t>
  </si>
  <si>
    <t>Поломошнов М.Н.</t>
  </si>
  <si>
    <t>ул.Льва Толстого, 28</t>
  </si>
  <si>
    <t>нежилое помещение  Н3   в здании литер А, А1 общей площадью 26,1 кв.м</t>
  </si>
  <si>
    <t>09.08.2016  №29</t>
  </si>
  <si>
    <t>ИП Савин А.В.</t>
  </si>
  <si>
    <t>ул.Большая Олонская, 42а</t>
  </si>
  <si>
    <t>ИП Брагин О.В.</t>
  </si>
  <si>
    <t>09.12.2016  №30/2С-542</t>
  </si>
  <si>
    <t>ул.Солнечная Поляна, 7</t>
  </si>
  <si>
    <t>ООО "Конкер"</t>
  </si>
  <si>
    <t>ул.Гвардейская, 1/4</t>
  </si>
  <si>
    <t>23.09.2016 №33</t>
  </si>
  <si>
    <t>149/500 долей  в праве собственности на нежилое помещение  Н2 на 1-м этаже жилого  дома литер А общей площадью 106 кв.метров</t>
  </si>
  <si>
    <t>172/1000 долей    в праве собственности на нежилое здание жилищно-коммунальной организации  общей площадью  887,5  кв.м</t>
  </si>
  <si>
    <t>497/1000 долей  в праве собственности на нежилое помещение  мастерской Н1 на 1-м этаже общей площадью 248,5 кв.м</t>
  </si>
  <si>
    <t>30.09.2016 №31/3057</t>
  </si>
  <si>
    <t>Павловский тракт, 263а</t>
  </si>
  <si>
    <t>19.09.2016 №32</t>
  </si>
  <si>
    <t>Кодола С.С.</t>
  </si>
  <si>
    <t xml:space="preserve">нежилое одноэтажное  здание литер Д </t>
  </si>
  <si>
    <t>земельный  участок площадью  572 кв.м</t>
  </si>
  <si>
    <t>ул.Мусорского, 34, рп Южный</t>
  </si>
  <si>
    <t>ООО "Южком-Сервис"</t>
  </si>
  <si>
    <t>618/1000 долей  в праве собственности на нежилое помещение  Н1001 на 1-м этаже общей площадью 104,9 кв.м.</t>
  </si>
  <si>
    <t>21.10.2016 №35/3228</t>
  </si>
  <si>
    <t>земельный участок площадью 2188,0 кв.м</t>
  </si>
  <si>
    <t>Кузьмина О.С.</t>
  </si>
  <si>
    <t>ул.Пушкина, 70</t>
  </si>
  <si>
    <t>24.10.2016 №37</t>
  </si>
  <si>
    <t>Куликов В.П.</t>
  </si>
  <si>
    <t>ул.Брестская, 11</t>
  </si>
  <si>
    <t>24.10.2016 №38</t>
  </si>
  <si>
    <t>ИП Сердюков А.А.</t>
  </si>
  <si>
    <t xml:space="preserve"> движимое имущество</t>
  </si>
  <si>
    <t>помещение в пристройке литер А1 (склад) общей площадью 106 кв.м</t>
  </si>
  <si>
    <t>гаражный бокс 8 в пристройке литер А1 общей площадью 78 кв.м</t>
  </si>
  <si>
    <t>нежилое   двухэтажное   административное   здание литеры   А, Б, Б1 общей площадью 671,8 кв.м</t>
  </si>
  <si>
    <t>328/1000 долей  в праве собственности на нежилое двухэтажное здание теплового пункта №126 литер А общей площадью 965,2 кв.м</t>
  </si>
  <si>
    <t>78/500 долей в праве собственности на нежилое помещение Н6 на 1-м этаже жилого дома литер А общей площадью   208,6 кв.м</t>
  </si>
  <si>
    <t>51/1000 доля в праве собственности на нежилое помещение на 1-м и 2-м этажах здания литер А общей площадью 324,9 кв.м.</t>
  </si>
  <si>
    <t xml:space="preserve">265/1000 долей  в праве собственности на нежилое помещение на 1-м и 2-м этажах здания литер А    </t>
  </si>
  <si>
    <t>21.10.2016 №36/3225</t>
  </si>
  <si>
    <t xml:space="preserve">нежилое помещение Н3 в подвале литер А </t>
  </si>
  <si>
    <t>ул.Эмилии Алексеевой, 2/  пр-кту Ленина, 199</t>
  </si>
  <si>
    <t>02.11.2016 №39/3319</t>
  </si>
  <si>
    <t xml:space="preserve">ООО "РИА Приоритет" </t>
  </si>
  <si>
    <t>22/10000 доли  в праве собственности на здание главного корпуса гаража и административного здания с пристроями  литеры А, А1, А2, А3 общей площадью 11307 кв.м.</t>
  </si>
  <si>
    <t xml:space="preserve"> пр-кт Ленина, 169</t>
  </si>
  <si>
    <t xml:space="preserve">нежилое помещение Н6 в подвале жилого дома литер А </t>
  </si>
  <si>
    <t>продажа посредством публичного предложения</t>
  </si>
  <si>
    <t>20.12.2016 №41</t>
  </si>
  <si>
    <t xml:space="preserve"> ул.Профинтерна, 5</t>
  </si>
  <si>
    <t>нежилое помещение Н1  в подвале жилого дома литер А</t>
  </si>
  <si>
    <t>20.12.2016 №42</t>
  </si>
  <si>
    <t>Литвинов И.А.</t>
  </si>
  <si>
    <t>1.1.2. Конкурс</t>
  </si>
  <si>
    <t>1.1.3. Продажа посредством публичного предложения</t>
  </si>
  <si>
    <t>Итого по разделу 1.1.3.</t>
  </si>
  <si>
    <t>пр-кт Калинина, 7</t>
  </si>
  <si>
    <t>конкурс</t>
  </si>
  <si>
    <t>28.11.2016 №40/3565</t>
  </si>
  <si>
    <t>566/1000 долей  в праве собственности на нежилое помещение Н5 на 1-м этаже жилого дома литер А общей площадью 74,2 кв.м.</t>
  </si>
  <si>
    <t>ИП Кочев М.А.</t>
  </si>
  <si>
    <t>холодильные витрины с инвентарными номерами 2643, 2644 и кассовые прилавки КНП 7001 с инвентарными номерами 2581, 2582</t>
  </si>
  <si>
    <t>холодильные витрины с инвентарными номерами 2645, 2646 и кассовые прилавки КНП 7001 с инвентарными номерами 2583, 2584</t>
  </si>
  <si>
    <t>холодильные витрины с инвентарными номерами 2647, 2648 и кассовый прилавок КНП 7001 с инвентарным номером 2585</t>
  </si>
  <si>
    <t>07.04.2016 №12</t>
  </si>
  <si>
    <t>Пензина О.В.</t>
  </si>
  <si>
    <t>холодильные витрины с инвентарными номерами 2641,  2642 и кассовый прилавок КНП 7001 с инвентарным номером 2579, 2580</t>
  </si>
  <si>
    <t>11.04.2016 №14</t>
  </si>
  <si>
    <t>Трубченникова И.А.</t>
  </si>
  <si>
    <t>11.04.2016 №15</t>
  </si>
  <si>
    <t>Архипова О.И.</t>
  </si>
  <si>
    <t>11.04.2016 №16</t>
  </si>
  <si>
    <t>Климонтова О.Г.</t>
  </si>
  <si>
    <t>лом  черного металла весом нетто 9,917 тонны, в том числе: лом черного металла 5А весом нетто 3,055 тонны; лом черного металла 12А весом нетто 6,862 тонны</t>
  </si>
  <si>
    <t>04.05.2016 №19</t>
  </si>
  <si>
    <t>02.06.2016 №23</t>
  </si>
  <si>
    <t>лом черного металла весом  нетто 11,847 тонны, в том числе: лом черного металла 5А весом нетто 10,625 тонны, лом черного металла 12А весом нетто 1,222 тонны</t>
  </si>
  <si>
    <t>лом черного металла весом  нетто 7,424 тонны, в том числе: лом черного металла 3А весом нетто 0,018 тонны, лом черного металла 5А весом нетто 2,961 тонны, лом черного металла 12А весом нетто 4,445 тонны</t>
  </si>
  <si>
    <t>05.10.2016 №34</t>
  </si>
  <si>
    <t>Объкт включен в прогнозный план прватизации 2015 года, информационное сообщение размещено на сайте 15.12.2015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</si>
</sst>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" fontId="45" fillId="0" borderId="10" xfId="54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0" xfId="55" applyFont="1" applyFill="1" applyBorder="1" applyAlignment="1">
      <alignment horizontal="center" vertical="center" wrapText="1"/>
      <protection/>
    </xf>
    <xf numFmtId="14" fontId="6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top"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47" fillId="0" borderId="10" xfId="54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55" applyFont="1" applyFill="1" applyBorder="1" applyAlignment="1">
      <alignment horizontal="left" vertical="center" wrapText="1"/>
      <protection/>
    </xf>
    <xf numFmtId="179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wrapText="1"/>
      <protection/>
    </xf>
    <xf numFmtId="179" fontId="6" fillId="0" borderId="10" xfId="54" applyNumberFormat="1" applyFont="1" applyFill="1" applyBorder="1" applyAlignment="1">
      <alignment horizontal="center" vertical="center" wrapText="1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4" fontId="6" fillId="0" borderId="10" xfId="55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4" fontId="45" fillId="0" borderId="12" xfId="54" applyNumberFormat="1" applyFont="1" applyBorder="1" applyAlignment="1">
      <alignment horizontal="center" vertical="center"/>
      <protection/>
    </xf>
    <xf numFmtId="4" fontId="45" fillId="0" borderId="13" xfId="54" applyNumberFormat="1" applyFont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47" fillId="0" borderId="11" xfId="54" applyNumberFormat="1" applyFont="1" applyFill="1" applyBorder="1" applyAlignment="1">
      <alignment horizontal="center" vertical="center"/>
      <protection/>
    </xf>
    <xf numFmtId="4" fontId="6" fillId="0" borderId="15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7"/>
  <sheetViews>
    <sheetView tabSelected="1" zoomScale="66" zoomScaleNormal="66" zoomScalePageLayoutView="0" workbookViewId="0" topLeftCell="A55">
      <selection activeCell="G57" sqref="G57"/>
    </sheetView>
  </sheetViews>
  <sheetFormatPr defaultColWidth="9.00390625" defaultRowHeight="40.5" customHeight="1"/>
  <cols>
    <col min="1" max="1" width="7.375" style="7" customWidth="1"/>
    <col min="2" max="2" width="29.75390625" style="27" customWidth="1"/>
    <col min="3" max="3" width="38.00390625" style="8" customWidth="1"/>
    <col min="4" max="4" width="14.00390625" style="7" customWidth="1"/>
    <col min="5" max="5" width="34.00390625" style="8" customWidth="1"/>
    <col min="6" max="6" width="17.25390625" style="8" customWidth="1"/>
    <col min="7" max="7" width="18.875" style="8" customWidth="1"/>
    <col min="8" max="8" width="25.75390625" style="9" customWidth="1"/>
    <col min="9" max="9" width="22.25390625" style="26" customWidth="1"/>
    <col min="10" max="10" width="20.375" style="8" customWidth="1"/>
    <col min="11" max="14" width="9.125" style="8" customWidth="1"/>
    <col min="15" max="15" width="13.375" style="8" bestFit="1" customWidth="1"/>
    <col min="16" max="29" width="9.125" style="8" customWidth="1"/>
    <col min="30" max="47" width="9.125" style="19" customWidth="1"/>
    <col min="48" max="16384" width="9.125" style="8" customWidth="1"/>
  </cols>
  <sheetData>
    <row r="1" spans="1:10" ht="36.75" customHeight="1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65.25" customHeight="1">
      <c r="A2" s="31" t="s">
        <v>0</v>
      </c>
      <c r="B2" s="31" t="s">
        <v>1</v>
      </c>
      <c r="C2" s="31" t="s">
        <v>7</v>
      </c>
      <c r="D2" s="31" t="s">
        <v>2</v>
      </c>
      <c r="E2" s="31" t="s">
        <v>3</v>
      </c>
      <c r="F2" s="31" t="s">
        <v>4</v>
      </c>
      <c r="G2" s="31" t="s">
        <v>6</v>
      </c>
      <c r="H2" s="4" t="s">
        <v>23</v>
      </c>
      <c r="I2" s="5" t="s">
        <v>22</v>
      </c>
      <c r="J2" s="5" t="s">
        <v>8</v>
      </c>
    </row>
    <row r="3" spans="1:10" ht="18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5">
        <v>8</v>
      </c>
      <c r="I3" s="5">
        <v>9</v>
      </c>
      <c r="J3" s="5">
        <v>10</v>
      </c>
    </row>
    <row r="4" spans="1:10" ht="27" customHeight="1">
      <c r="A4" s="85" t="s">
        <v>9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33" customHeight="1">
      <c r="A5" s="85" t="s">
        <v>10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33" customHeight="1">
      <c r="A6" s="85" t="s">
        <v>18</v>
      </c>
      <c r="B6" s="86"/>
      <c r="C6" s="86"/>
      <c r="D6" s="86"/>
      <c r="E6" s="86"/>
      <c r="F6" s="86"/>
      <c r="G6" s="86"/>
      <c r="H6" s="86"/>
      <c r="I6" s="86"/>
      <c r="J6" s="87"/>
    </row>
    <row r="7" spans="1:10" ht="38.25" customHeight="1">
      <c r="A7" s="5">
        <v>1</v>
      </c>
      <c r="B7" s="5" t="s">
        <v>48</v>
      </c>
      <c r="C7" s="5" t="s">
        <v>27</v>
      </c>
      <c r="D7" s="5">
        <v>23.5</v>
      </c>
      <c r="E7" s="5" t="s">
        <v>28</v>
      </c>
      <c r="F7" s="6">
        <v>42446</v>
      </c>
      <c r="G7" s="52">
        <v>63030</v>
      </c>
      <c r="H7" s="18" t="s">
        <v>49</v>
      </c>
      <c r="I7" s="59" t="s">
        <v>50</v>
      </c>
      <c r="J7" s="14"/>
    </row>
    <row r="8" spans="1:10" ht="91.5" customHeight="1">
      <c r="A8" s="5">
        <f aca="true" t="shared" si="0" ref="A8:A15">A7+1</f>
        <v>2</v>
      </c>
      <c r="B8" s="5" t="s">
        <v>33</v>
      </c>
      <c r="C8" s="5" t="s">
        <v>59</v>
      </c>
      <c r="D8" s="1">
        <v>26.4</v>
      </c>
      <c r="E8" s="5" t="s">
        <v>28</v>
      </c>
      <c r="F8" s="6">
        <v>42451</v>
      </c>
      <c r="G8" s="52">
        <v>947721</v>
      </c>
      <c r="H8" s="18" t="s">
        <v>60</v>
      </c>
      <c r="I8" s="59" t="s">
        <v>30</v>
      </c>
      <c r="J8" s="14"/>
    </row>
    <row r="9" spans="1:10" ht="87.75" customHeight="1">
      <c r="A9" s="5">
        <f t="shared" si="0"/>
        <v>3</v>
      </c>
      <c r="B9" s="13" t="s">
        <v>81</v>
      </c>
      <c r="C9" s="40" t="s">
        <v>82</v>
      </c>
      <c r="D9" s="61">
        <v>705.2</v>
      </c>
      <c r="E9" s="49" t="s">
        <v>28</v>
      </c>
      <c r="F9" s="50">
        <v>42486</v>
      </c>
      <c r="G9" s="61">
        <v>1467521</v>
      </c>
      <c r="H9" s="6" t="s">
        <v>83</v>
      </c>
      <c r="I9" s="41" t="s">
        <v>84</v>
      </c>
      <c r="J9" s="14"/>
    </row>
    <row r="10" spans="1:47" ht="84" customHeight="1">
      <c r="A10" s="5">
        <f t="shared" si="0"/>
        <v>4</v>
      </c>
      <c r="B10" s="13" t="s">
        <v>93</v>
      </c>
      <c r="C10" s="5" t="s">
        <v>152</v>
      </c>
      <c r="D10" s="61">
        <v>86</v>
      </c>
      <c r="E10" s="49" t="s">
        <v>28</v>
      </c>
      <c r="F10" s="50">
        <v>42521</v>
      </c>
      <c r="G10" s="61">
        <v>2071998</v>
      </c>
      <c r="H10" s="6" t="s">
        <v>94</v>
      </c>
      <c r="I10" s="46" t="s">
        <v>95</v>
      </c>
      <c r="J10" s="14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42" customHeight="1">
      <c r="A11" s="5">
        <f t="shared" si="0"/>
        <v>5</v>
      </c>
      <c r="B11" s="4" t="s">
        <v>96</v>
      </c>
      <c r="C11" s="5" t="s">
        <v>97</v>
      </c>
      <c r="D11" s="61">
        <v>264.4</v>
      </c>
      <c r="E11" s="49" t="s">
        <v>28</v>
      </c>
      <c r="F11" s="50">
        <v>42535</v>
      </c>
      <c r="G11" s="61">
        <v>7463219</v>
      </c>
      <c r="H11" s="6" t="s">
        <v>98</v>
      </c>
      <c r="I11" s="5" t="s">
        <v>99</v>
      </c>
      <c r="J11" s="1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60" customHeight="1">
      <c r="A12" s="5">
        <f t="shared" si="0"/>
        <v>6</v>
      </c>
      <c r="B12" s="13" t="s">
        <v>106</v>
      </c>
      <c r="C12" s="5" t="s">
        <v>107</v>
      </c>
      <c r="D12" s="61">
        <v>128.1</v>
      </c>
      <c r="E12" s="49" t="s">
        <v>28</v>
      </c>
      <c r="F12" s="50">
        <v>42577</v>
      </c>
      <c r="G12" s="18">
        <v>871000</v>
      </c>
      <c r="H12" s="6" t="s">
        <v>108</v>
      </c>
      <c r="I12" s="5" t="s">
        <v>109</v>
      </c>
      <c r="J12" s="14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10" s="19" customFormat="1" ht="100.5" customHeight="1">
      <c r="A13" s="5">
        <f t="shared" si="0"/>
        <v>7</v>
      </c>
      <c r="B13" s="13" t="s">
        <v>110</v>
      </c>
      <c r="C13" s="5" t="s">
        <v>150</v>
      </c>
      <c r="D13" s="61">
        <v>32.6</v>
      </c>
      <c r="E13" s="49" t="s">
        <v>28</v>
      </c>
      <c r="F13" s="50">
        <v>42584</v>
      </c>
      <c r="G13" s="18">
        <v>1687000</v>
      </c>
      <c r="H13" s="6" t="s">
        <v>111</v>
      </c>
      <c r="I13" s="5" t="s">
        <v>112</v>
      </c>
      <c r="J13" s="14"/>
    </row>
    <row r="14" spans="1:10" s="19" customFormat="1" ht="99" customHeight="1">
      <c r="A14" s="5">
        <f t="shared" si="0"/>
        <v>8</v>
      </c>
      <c r="B14" s="13" t="s">
        <v>128</v>
      </c>
      <c r="C14" s="78" t="s">
        <v>149</v>
      </c>
      <c r="D14" s="61">
        <v>316.6</v>
      </c>
      <c r="E14" s="49" t="s">
        <v>28</v>
      </c>
      <c r="F14" s="50">
        <v>42626</v>
      </c>
      <c r="G14" s="18">
        <v>2429800</v>
      </c>
      <c r="H14" s="6" t="s">
        <v>129</v>
      </c>
      <c r="I14" s="5" t="s">
        <v>130</v>
      </c>
      <c r="J14" s="14"/>
    </row>
    <row r="15" spans="1:10" s="19" customFormat="1" ht="100.5" customHeight="1">
      <c r="A15" s="5">
        <f t="shared" si="0"/>
        <v>9</v>
      </c>
      <c r="B15" s="13" t="s">
        <v>93</v>
      </c>
      <c r="C15" s="77" t="s">
        <v>151</v>
      </c>
      <c r="D15" s="61">
        <v>16.5</v>
      </c>
      <c r="E15" s="49" t="s">
        <v>28</v>
      </c>
      <c r="F15" s="50">
        <v>42661</v>
      </c>
      <c r="G15" s="18">
        <v>384000</v>
      </c>
      <c r="H15" s="6" t="s">
        <v>153</v>
      </c>
      <c r="I15" s="5" t="s">
        <v>138</v>
      </c>
      <c r="J15" s="14"/>
    </row>
    <row r="16" spans="1:10" s="19" customFormat="1" ht="81.75" customHeight="1">
      <c r="A16" s="95">
        <v>10</v>
      </c>
      <c r="B16" s="102" t="s">
        <v>139</v>
      </c>
      <c r="C16" s="5" t="s">
        <v>148</v>
      </c>
      <c r="D16" s="103">
        <v>855.8</v>
      </c>
      <c r="E16" s="88" t="s">
        <v>28</v>
      </c>
      <c r="F16" s="104">
        <v>42661</v>
      </c>
      <c r="G16" s="105">
        <v>7451804</v>
      </c>
      <c r="H16" s="106" t="s">
        <v>140</v>
      </c>
      <c r="I16" s="82" t="s">
        <v>141</v>
      </c>
      <c r="J16" s="93"/>
    </row>
    <row r="17" spans="1:10" s="19" customFormat="1" ht="60.75" customHeight="1">
      <c r="A17" s="96"/>
      <c r="B17" s="102"/>
      <c r="C17" s="39" t="s">
        <v>146</v>
      </c>
      <c r="D17" s="94"/>
      <c r="E17" s="88"/>
      <c r="F17" s="104"/>
      <c r="G17" s="105"/>
      <c r="H17" s="106"/>
      <c r="I17" s="82"/>
      <c r="J17" s="94"/>
    </row>
    <row r="18" spans="1:10" s="19" customFormat="1" ht="62.25" customHeight="1">
      <c r="A18" s="96"/>
      <c r="B18" s="102"/>
      <c r="C18" s="39" t="s">
        <v>147</v>
      </c>
      <c r="D18" s="94"/>
      <c r="E18" s="88"/>
      <c r="F18" s="104"/>
      <c r="G18" s="105"/>
      <c r="H18" s="106"/>
      <c r="I18" s="82"/>
      <c r="J18" s="94"/>
    </row>
    <row r="19" spans="1:10" s="19" customFormat="1" ht="35.25" customHeight="1">
      <c r="A19" s="97"/>
      <c r="B19" s="102"/>
      <c r="C19" s="39" t="s">
        <v>145</v>
      </c>
      <c r="D19" s="94"/>
      <c r="E19" s="88"/>
      <c r="F19" s="104"/>
      <c r="G19" s="105"/>
      <c r="H19" s="106"/>
      <c r="I19" s="82"/>
      <c r="J19" s="94"/>
    </row>
    <row r="20" spans="1:10" s="19" customFormat="1" ht="61.5" customHeight="1">
      <c r="A20" s="5">
        <v>11</v>
      </c>
      <c r="B20" s="40" t="s">
        <v>142</v>
      </c>
      <c r="C20" s="5" t="s">
        <v>154</v>
      </c>
      <c r="D20" s="61">
        <v>370.5</v>
      </c>
      <c r="E20" s="49" t="s">
        <v>28</v>
      </c>
      <c r="F20" s="50">
        <v>42661</v>
      </c>
      <c r="G20" s="76">
        <v>3864000</v>
      </c>
      <c r="H20" s="39" t="s">
        <v>143</v>
      </c>
      <c r="I20" s="39" t="s">
        <v>144</v>
      </c>
      <c r="J20" s="46"/>
    </row>
    <row r="21" spans="1:10" s="19" customFormat="1" ht="120.75" customHeight="1">
      <c r="A21" s="5">
        <v>12</v>
      </c>
      <c r="B21" s="13" t="s">
        <v>155</v>
      </c>
      <c r="C21" s="77" t="s">
        <v>158</v>
      </c>
      <c r="D21" s="61">
        <v>25</v>
      </c>
      <c r="E21" s="49" t="s">
        <v>28</v>
      </c>
      <c r="F21" s="50">
        <v>42675</v>
      </c>
      <c r="G21" s="18">
        <v>224100</v>
      </c>
      <c r="H21" s="6" t="s">
        <v>156</v>
      </c>
      <c r="I21" s="5" t="s">
        <v>157</v>
      </c>
      <c r="J21" s="46"/>
    </row>
    <row r="22" spans="1:47" s="16" customFormat="1" ht="22.5" customHeight="1">
      <c r="A22" s="93" t="s">
        <v>19</v>
      </c>
      <c r="B22" s="93"/>
      <c r="C22" s="93"/>
      <c r="D22" s="15">
        <f>SUM(D7:D21)</f>
        <v>2850.5999999999995</v>
      </c>
      <c r="E22" s="15"/>
      <c r="F22" s="15"/>
      <c r="G22" s="15">
        <f>SUM(G7:G21)</f>
        <v>28925193</v>
      </c>
      <c r="H22" s="38"/>
      <c r="I22" s="14"/>
      <c r="J22" s="8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16" customFormat="1" ht="22.5" customHeight="1">
      <c r="A23" s="85" t="s">
        <v>167</v>
      </c>
      <c r="B23" s="98"/>
      <c r="C23" s="98"/>
      <c r="D23" s="98"/>
      <c r="E23" s="98"/>
      <c r="F23" s="98"/>
      <c r="G23" s="98"/>
      <c r="H23" s="98"/>
      <c r="I23" s="98"/>
      <c r="J23" s="9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s="16" customFormat="1" ht="106.5" customHeight="1">
      <c r="A24" s="5">
        <v>1</v>
      </c>
      <c r="B24" s="13" t="s">
        <v>170</v>
      </c>
      <c r="C24" s="77" t="s">
        <v>173</v>
      </c>
      <c r="D24" s="61">
        <v>42</v>
      </c>
      <c r="E24" s="49" t="s">
        <v>171</v>
      </c>
      <c r="F24" s="50">
        <v>42696</v>
      </c>
      <c r="G24" s="18">
        <v>1744000</v>
      </c>
      <c r="H24" s="6" t="s">
        <v>172</v>
      </c>
      <c r="I24" s="5" t="s">
        <v>174</v>
      </c>
      <c r="J24" s="8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16" customFormat="1" ht="22.5" customHeight="1">
      <c r="A25" s="85" t="s">
        <v>20</v>
      </c>
      <c r="B25" s="100"/>
      <c r="C25" s="101"/>
      <c r="D25" s="15">
        <f>D24</f>
        <v>42</v>
      </c>
      <c r="E25" s="15"/>
      <c r="F25" s="15"/>
      <c r="G25" s="15">
        <f>G24</f>
        <v>1744000</v>
      </c>
      <c r="H25" s="24"/>
      <c r="I25" s="14"/>
      <c r="J25" s="74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10" ht="32.25" customHeight="1">
      <c r="A26" s="85" t="s">
        <v>168</v>
      </c>
      <c r="B26" s="86"/>
      <c r="C26" s="86"/>
      <c r="D26" s="86"/>
      <c r="E26" s="86"/>
      <c r="F26" s="86"/>
      <c r="G26" s="86"/>
      <c r="H26" s="86"/>
      <c r="I26" s="86"/>
      <c r="J26" s="87"/>
    </row>
    <row r="27" spans="1:10" ht="65.25" customHeight="1">
      <c r="A27" s="31" t="s">
        <v>0</v>
      </c>
      <c r="B27" s="31" t="s">
        <v>1</v>
      </c>
      <c r="C27" s="31" t="s">
        <v>7</v>
      </c>
      <c r="D27" s="31" t="s">
        <v>2</v>
      </c>
      <c r="E27" s="31" t="s">
        <v>3</v>
      </c>
      <c r="F27" s="31" t="s">
        <v>4</v>
      </c>
      <c r="G27" s="31" t="s">
        <v>6</v>
      </c>
      <c r="H27" s="4" t="s">
        <v>23</v>
      </c>
      <c r="I27" s="5" t="s">
        <v>22</v>
      </c>
      <c r="J27" s="5" t="s">
        <v>8</v>
      </c>
    </row>
    <row r="28" spans="1:10" ht="18.75" customHeight="1">
      <c r="A28" s="2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5">
        <v>8</v>
      </c>
      <c r="I28" s="5">
        <v>9</v>
      </c>
      <c r="J28" s="5">
        <v>10</v>
      </c>
    </row>
    <row r="29" spans="1:10" s="19" customFormat="1" ht="159.75" customHeight="1">
      <c r="A29" s="29">
        <v>1</v>
      </c>
      <c r="B29" s="79" t="s">
        <v>41</v>
      </c>
      <c r="C29" s="47" t="s">
        <v>42</v>
      </c>
      <c r="D29" s="1">
        <v>1304.4</v>
      </c>
      <c r="E29" s="49" t="s">
        <v>31</v>
      </c>
      <c r="F29" s="6">
        <v>42388</v>
      </c>
      <c r="G29" s="53">
        <v>22524000</v>
      </c>
      <c r="H29" s="18" t="s">
        <v>32</v>
      </c>
      <c r="I29" s="45" t="s">
        <v>43</v>
      </c>
      <c r="J29" s="58" t="s">
        <v>193</v>
      </c>
    </row>
    <row r="30" spans="1:10" s="51" customFormat="1" ht="47.25" customHeight="1">
      <c r="A30" s="49">
        <f>$A29+1</f>
        <v>2</v>
      </c>
      <c r="B30" s="13" t="s">
        <v>159</v>
      </c>
      <c r="C30" s="77" t="s">
        <v>160</v>
      </c>
      <c r="D30" s="61">
        <v>100</v>
      </c>
      <c r="E30" s="49" t="s">
        <v>161</v>
      </c>
      <c r="F30" s="50">
        <v>42724</v>
      </c>
      <c r="G30" s="18">
        <v>325500</v>
      </c>
      <c r="H30" s="6" t="s">
        <v>162</v>
      </c>
      <c r="I30" s="5" t="s">
        <v>166</v>
      </c>
      <c r="J30" s="44"/>
    </row>
    <row r="31" spans="1:10" s="51" customFormat="1" ht="51" customHeight="1">
      <c r="A31" s="49">
        <f>$A30+1</f>
        <v>3</v>
      </c>
      <c r="B31" s="13" t="s">
        <v>163</v>
      </c>
      <c r="C31" s="77" t="s">
        <v>164</v>
      </c>
      <c r="D31" s="61">
        <v>143.6</v>
      </c>
      <c r="E31" s="49" t="s">
        <v>161</v>
      </c>
      <c r="F31" s="50">
        <v>42724</v>
      </c>
      <c r="G31" s="18">
        <v>395000</v>
      </c>
      <c r="H31" s="6" t="s">
        <v>165</v>
      </c>
      <c r="I31" s="5" t="s">
        <v>166</v>
      </c>
      <c r="J31" s="44"/>
    </row>
    <row r="32" spans="1:47" s="16" customFormat="1" ht="27.75" customHeight="1">
      <c r="A32" s="93" t="s">
        <v>169</v>
      </c>
      <c r="B32" s="93"/>
      <c r="C32" s="93"/>
      <c r="D32" s="15">
        <f>SUM(D29:D31)</f>
        <v>1548</v>
      </c>
      <c r="E32" s="15"/>
      <c r="F32" s="15"/>
      <c r="G32" s="15">
        <f>SUM(G29:G31)</f>
        <v>23244500</v>
      </c>
      <c r="H32" s="24"/>
      <c r="I32" s="32"/>
      <c r="J32" s="74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16" customFormat="1" ht="24" customHeight="1">
      <c r="A33" s="93" t="s">
        <v>11</v>
      </c>
      <c r="B33" s="93"/>
      <c r="C33" s="93"/>
      <c r="D33" s="15">
        <f>D22+D25+D32</f>
        <v>4440.599999999999</v>
      </c>
      <c r="E33" s="15"/>
      <c r="F33" s="15"/>
      <c r="G33" s="15">
        <f>G22+G25+G32</f>
        <v>53913693</v>
      </c>
      <c r="H33" s="24"/>
      <c r="I33" s="30"/>
      <c r="J33" s="22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10" ht="76.5" customHeight="1">
      <c r="A34" s="85" t="s">
        <v>13</v>
      </c>
      <c r="B34" s="86"/>
      <c r="C34" s="86"/>
      <c r="D34" s="86"/>
      <c r="E34" s="86"/>
      <c r="F34" s="86"/>
      <c r="G34" s="86"/>
      <c r="H34" s="86"/>
      <c r="I34" s="86"/>
      <c r="J34" s="87"/>
    </row>
    <row r="35" spans="1:10" ht="57" customHeight="1">
      <c r="A35" s="31" t="s">
        <v>0</v>
      </c>
      <c r="B35" s="28" t="s">
        <v>1</v>
      </c>
      <c r="C35" s="31" t="s">
        <v>7</v>
      </c>
      <c r="D35" s="31" t="s">
        <v>2</v>
      </c>
      <c r="E35" s="119" t="s">
        <v>3</v>
      </c>
      <c r="F35" s="120"/>
      <c r="G35" s="31" t="s">
        <v>6</v>
      </c>
      <c r="H35" s="4" t="s">
        <v>26</v>
      </c>
      <c r="I35" s="5" t="s">
        <v>22</v>
      </c>
      <c r="J35" s="5" t="s">
        <v>8</v>
      </c>
    </row>
    <row r="36" spans="1:10" ht="18.75" customHeight="1">
      <c r="A36" s="2">
        <v>1</v>
      </c>
      <c r="B36" s="2">
        <v>2</v>
      </c>
      <c r="C36" s="2">
        <v>3</v>
      </c>
      <c r="D36" s="2">
        <v>4</v>
      </c>
      <c r="E36" s="119">
        <v>5</v>
      </c>
      <c r="F36" s="120"/>
      <c r="G36" s="2">
        <v>6</v>
      </c>
      <c r="H36" s="5">
        <v>7</v>
      </c>
      <c r="I36" s="5">
        <v>8</v>
      </c>
      <c r="J36" s="5">
        <v>9</v>
      </c>
    </row>
    <row r="37" spans="1:10" ht="77.25" customHeight="1">
      <c r="A37" s="5">
        <v>1</v>
      </c>
      <c r="B37" s="5" t="s">
        <v>37</v>
      </c>
      <c r="C37" s="5" t="s">
        <v>40</v>
      </c>
      <c r="D37" s="1">
        <v>77.2</v>
      </c>
      <c r="E37" s="83" t="s">
        <v>5</v>
      </c>
      <c r="F37" s="84"/>
      <c r="G37" s="55">
        <v>2420000</v>
      </c>
      <c r="H37" s="34" t="s">
        <v>38</v>
      </c>
      <c r="I37" s="29" t="s">
        <v>39</v>
      </c>
      <c r="J37" s="57" t="s">
        <v>34</v>
      </c>
    </row>
    <row r="38" spans="1:47" s="36" customFormat="1" ht="61.5" customHeight="1">
      <c r="A38" s="5">
        <f aca="true" t="shared" si="1" ref="A38:A53">$A37+1</f>
        <v>2</v>
      </c>
      <c r="B38" s="4" t="s">
        <v>44</v>
      </c>
      <c r="C38" s="5" t="s">
        <v>45</v>
      </c>
      <c r="D38" s="1">
        <v>36.9</v>
      </c>
      <c r="E38" s="83" t="s">
        <v>5</v>
      </c>
      <c r="F38" s="84"/>
      <c r="G38" s="55">
        <v>820000</v>
      </c>
      <c r="H38" s="34" t="s">
        <v>46</v>
      </c>
      <c r="I38" s="29" t="s">
        <v>47</v>
      </c>
      <c r="J38" s="62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1:47" s="36" customFormat="1" ht="106.5" customHeight="1">
      <c r="A39" s="5">
        <f t="shared" si="1"/>
        <v>3</v>
      </c>
      <c r="B39" s="4" t="s">
        <v>55</v>
      </c>
      <c r="C39" s="5" t="s">
        <v>56</v>
      </c>
      <c r="D39" s="1">
        <v>441.5</v>
      </c>
      <c r="E39" s="82" t="s">
        <v>5</v>
      </c>
      <c r="F39" s="82"/>
      <c r="G39" s="55">
        <v>3008474.58</v>
      </c>
      <c r="H39" s="5" t="s">
        <v>57</v>
      </c>
      <c r="I39" s="39" t="s">
        <v>58</v>
      </c>
      <c r="J39" s="13" t="s">
        <v>34</v>
      </c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</row>
    <row r="40" spans="1:47" s="36" customFormat="1" ht="42" customHeight="1">
      <c r="A40" s="95">
        <f t="shared" si="1"/>
        <v>4</v>
      </c>
      <c r="B40" s="126" t="s">
        <v>61</v>
      </c>
      <c r="C40" s="40" t="s">
        <v>62</v>
      </c>
      <c r="D40" s="60">
        <v>290.1</v>
      </c>
      <c r="E40" s="89" t="s">
        <v>5</v>
      </c>
      <c r="F40" s="90"/>
      <c r="G40" s="128">
        <v>2770000</v>
      </c>
      <c r="H40" s="130" t="s">
        <v>63</v>
      </c>
      <c r="I40" s="95" t="s">
        <v>64</v>
      </c>
      <c r="J40" s="107" t="s">
        <v>34</v>
      </c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</row>
    <row r="41" spans="1:47" s="36" customFormat="1" ht="39" customHeight="1">
      <c r="A41" s="109"/>
      <c r="B41" s="127"/>
      <c r="C41" s="40" t="s">
        <v>137</v>
      </c>
      <c r="D41" s="61"/>
      <c r="E41" s="91"/>
      <c r="F41" s="92"/>
      <c r="G41" s="129"/>
      <c r="H41" s="108"/>
      <c r="I41" s="108"/>
      <c r="J41" s="108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2" spans="1:47" s="36" customFormat="1" ht="72" customHeight="1">
      <c r="A42" s="5">
        <v>5</v>
      </c>
      <c r="B42" s="13" t="s">
        <v>65</v>
      </c>
      <c r="C42" s="40" t="s">
        <v>66</v>
      </c>
      <c r="D42" s="61">
        <v>66.5</v>
      </c>
      <c r="E42" s="83" t="s">
        <v>5</v>
      </c>
      <c r="F42" s="84"/>
      <c r="G42" s="1">
        <v>1730000</v>
      </c>
      <c r="H42" s="6" t="s">
        <v>67</v>
      </c>
      <c r="I42" s="41" t="s">
        <v>68</v>
      </c>
      <c r="J42" s="62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</row>
    <row r="43" spans="1:47" s="36" customFormat="1" ht="102.75" customHeight="1">
      <c r="A43" s="5">
        <f t="shared" si="1"/>
        <v>6</v>
      </c>
      <c r="B43" s="13" t="s">
        <v>69</v>
      </c>
      <c r="C43" s="40" t="s">
        <v>70</v>
      </c>
      <c r="D43" s="61">
        <v>76.7</v>
      </c>
      <c r="E43" s="88" t="s">
        <v>5</v>
      </c>
      <c r="F43" s="88"/>
      <c r="G43" s="1">
        <v>2380000</v>
      </c>
      <c r="H43" s="6" t="s">
        <v>71</v>
      </c>
      <c r="I43" s="41" t="s">
        <v>72</v>
      </c>
      <c r="J43" s="62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s="36" customFormat="1" ht="93.75" customHeight="1">
      <c r="A44" s="5">
        <f t="shared" si="1"/>
        <v>7</v>
      </c>
      <c r="B44" s="64" t="s">
        <v>73</v>
      </c>
      <c r="C44" s="40" t="s">
        <v>74</v>
      </c>
      <c r="D44" s="65">
        <v>9.6</v>
      </c>
      <c r="E44" s="88" t="s">
        <v>5</v>
      </c>
      <c r="F44" s="88"/>
      <c r="G44" s="54">
        <v>270000</v>
      </c>
      <c r="H44" s="6" t="s">
        <v>75</v>
      </c>
      <c r="I44" s="49" t="s">
        <v>76</v>
      </c>
      <c r="J44" s="62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1:10" s="19" customFormat="1" ht="103.5" customHeight="1">
      <c r="A45" s="5">
        <f t="shared" si="1"/>
        <v>8</v>
      </c>
      <c r="B45" s="13" t="s">
        <v>77</v>
      </c>
      <c r="C45" s="40" t="s">
        <v>78</v>
      </c>
      <c r="D45" s="61">
        <v>16.4</v>
      </c>
      <c r="E45" s="88" t="s">
        <v>5</v>
      </c>
      <c r="F45" s="88"/>
      <c r="G45" s="1">
        <v>440000</v>
      </c>
      <c r="H45" s="6" t="s">
        <v>79</v>
      </c>
      <c r="I45" s="41" t="s">
        <v>80</v>
      </c>
      <c r="J45" s="62"/>
    </row>
    <row r="46" spans="1:10" s="19" customFormat="1" ht="93.75" customHeight="1">
      <c r="A46" s="5">
        <v>9</v>
      </c>
      <c r="B46" s="71" t="s">
        <v>89</v>
      </c>
      <c r="C46" s="71" t="s">
        <v>90</v>
      </c>
      <c r="D46" s="68">
        <v>85.4</v>
      </c>
      <c r="E46" s="88" t="s">
        <v>5</v>
      </c>
      <c r="F46" s="88"/>
      <c r="G46" s="75">
        <v>717000</v>
      </c>
      <c r="H46" s="69" t="s">
        <v>91</v>
      </c>
      <c r="I46" s="72" t="s">
        <v>92</v>
      </c>
      <c r="J46" s="62"/>
    </row>
    <row r="47" spans="1:10" s="19" customFormat="1" ht="110.25" customHeight="1">
      <c r="A47" s="5">
        <v>10</v>
      </c>
      <c r="B47" s="66" t="s">
        <v>85</v>
      </c>
      <c r="C47" s="67" t="s">
        <v>86</v>
      </c>
      <c r="D47" s="68">
        <v>93.4</v>
      </c>
      <c r="E47" s="88" t="s">
        <v>5</v>
      </c>
      <c r="F47" s="88"/>
      <c r="G47" s="75">
        <v>1668000</v>
      </c>
      <c r="H47" s="69" t="s">
        <v>87</v>
      </c>
      <c r="I47" s="70" t="s">
        <v>88</v>
      </c>
      <c r="J47" s="62"/>
    </row>
    <row r="48" spans="1:10" s="19" customFormat="1" ht="123" customHeight="1">
      <c r="A48" s="5">
        <v>11</v>
      </c>
      <c r="B48" s="13" t="s">
        <v>48</v>
      </c>
      <c r="C48" s="5" t="s">
        <v>125</v>
      </c>
      <c r="D48" s="61">
        <v>152.7</v>
      </c>
      <c r="E48" s="88" t="s">
        <v>5</v>
      </c>
      <c r="F48" s="88"/>
      <c r="G48" s="1">
        <v>420000</v>
      </c>
      <c r="H48" s="6" t="s">
        <v>100</v>
      </c>
      <c r="I48" s="5" t="s">
        <v>101</v>
      </c>
      <c r="J48" s="62"/>
    </row>
    <row r="49" spans="1:10" s="19" customFormat="1" ht="83.25" customHeight="1">
      <c r="A49" s="5">
        <f t="shared" si="1"/>
        <v>12</v>
      </c>
      <c r="B49" s="13" t="s">
        <v>102</v>
      </c>
      <c r="C49" s="73" t="s">
        <v>103</v>
      </c>
      <c r="D49" s="61">
        <v>14.6</v>
      </c>
      <c r="E49" s="88" t="s">
        <v>5</v>
      </c>
      <c r="F49" s="88"/>
      <c r="G49" s="1">
        <v>400000</v>
      </c>
      <c r="H49" s="6" t="s">
        <v>105</v>
      </c>
      <c r="I49" s="5" t="s">
        <v>104</v>
      </c>
      <c r="J49" s="42"/>
    </row>
    <row r="50" spans="1:10" s="19" customFormat="1" ht="66.75" customHeight="1">
      <c r="A50" s="5">
        <f t="shared" si="1"/>
        <v>13</v>
      </c>
      <c r="B50" s="13" t="s">
        <v>113</v>
      </c>
      <c r="C50" s="5" t="s">
        <v>114</v>
      </c>
      <c r="D50" s="61">
        <v>26.1</v>
      </c>
      <c r="E50" s="88" t="s">
        <v>5</v>
      </c>
      <c r="F50" s="88"/>
      <c r="G50" s="1">
        <v>400000</v>
      </c>
      <c r="H50" s="6" t="s">
        <v>115</v>
      </c>
      <c r="I50" s="5" t="s">
        <v>116</v>
      </c>
      <c r="J50" s="43"/>
    </row>
    <row r="51" spans="1:10" s="19" customFormat="1" ht="96" customHeight="1">
      <c r="A51" s="5">
        <f t="shared" si="1"/>
        <v>14</v>
      </c>
      <c r="B51" s="4" t="s">
        <v>117</v>
      </c>
      <c r="C51" s="5" t="s">
        <v>126</v>
      </c>
      <c r="D51" s="61">
        <v>123.4</v>
      </c>
      <c r="E51" s="88" t="s">
        <v>5</v>
      </c>
      <c r="F51" s="88"/>
      <c r="G51" s="1">
        <v>1240000</v>
      </c>
      <c r="H51" s="6" t="s">
        <v>119</v>
      </c>
      <c r="I51" s="5" t="s">
        <v>118</v>
      </c>
      <c r="J51" s="44"/>
    </row>
    <row r="52" spans="1:10" s="19" customFormat="1" ht="102.75" customHeight="1">
      <c r="A52" s="5">
        <f t="shared" si="1"/>
        <v>15</v>
      </c>
      <c r="B52" s="13" t="s">
        <v>120</v>
      </c>
      <c r="C52" s="5" t="s">
        <v>124</v>
      </c>
      <c r="D52" s="61">
        <v>31.6</v>
      </c>
      <c r="E52" s="88" t="s">
        <v>5</v>
      </c>
      <c r="F52" s="88"/>
      <c r="G52" s="1">
        <v>720000</v>
      </c>
      <c r="H52" s="6" t="s">
        <v>127</v>
      </c>
      <c r="I52" s="5" t="s">
        <v>121</v>
      </c>
      <c r="J52" s="13" t="s">
        <v>34</v>
      </c>
    </row>
    <row r="53" spans="1:10" s="19" customFormat="1" ht="46.5" customHeight="1">
      <c r="A53" s="95">
        <f t="shared" si="1"/>
        <v>16</v>
      </c>
      <c r="B53" s="110" t="s">
        <v>122</v>
      </c>
      <c r="C53" s="5" t="s">
        <v>131</v>
      </c>
      <c r="D53" s="61">
        <v>62.1</v>
      </c>
      <c r="E53" s="112" t="s">
        <v>5</v>
      </c>
      <c r="F53" s="113"/>
      <c r="G53" s="114">
        <v>550000</v>
      </c>
      <c r="H53" s="116" t="s">
        <v>123</v>
      </c>
      <c r="I53" s="95" t="s">
        <v>64</v>
      </c>
      <c r="J53" s="117" t="s">
        <v>34</v>
      </c>
    </row>
    <row r="54" spans="1:10" s="48" customFormat="1" ht="47.25" customHeight="1">
      <c r="A54" s="109"/>
      <c r="B54" s="111"/>
      <c r="C54" s="5" t="s">
        <v>132</v>
      </c>
      <c r="D54" s="61"/>
      <c r="E54" s="91"/>
      <c r="F54" s="92"/>
      <c r="G54" s="115"/>
      <c r="H54" s="109"/>
      <c r="I54" s="109"/>
      <c r="J54" s="108"/>
    </row>
    <row r="55" spans="1:10" s="48" customFormat="1" ht="96" customHeight="1">
      <c r="A55" s="39">
        <v>17</v>
      </c>
      <c r="B55" s="13" t="s">
        <v>133</v>
      </c>
      <c r="C55" s="5" t="s">
        <v>135</v>
      </c>
      <c r="D55" s="61">
        <v>64.8</v>
      </c>
      <c r="E55" s="88" t="s">
        <v>5</v>
      </c>
      <c r="F55" s="88"/>
      <c r="G55" s="1">
        <v>1890000</v>
      </c>
      <c r="H55" s="6" t="s">
        <v>136</v>
      </c>
      <c r="I55" s="5" t="s">
        <v>134</v>
      </c>
      <c r="J55" s="63"/>
    </row>
    <row r="56" spans="1:47" s="16" customFormat="1" ht="42.75" customHeight="1">
      <c r="A56" s="85" t="s">
        <v>12</v>
      </c>
      <c r="B56" s="86"/>
      <c r="C56" s="87"/>
      <c r="D56" s="35">
        <f>SUM(D37:D55)</f>
        <v>1669</v>
      </c>
      <c r="E56" s="122"/>
      <c r="F56" s="123"/>
      <c r="G56" s="35">
        <f>SUM(G37:G55)</f>
        <v>21843474.58</v>
      </c>
      <c r="H56" s="14"/>
      <c r="I56" s="30"/>
      <c r="J56" s="74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s="16" customFormat="1" ht="42.75" customHeight="1">
      <c r="A57" s="93" t="s">
        <v>35</v>
      </c>
      <c r="B57" s="93"/>
      <c r="C57" s="93"/>
      <c r="D57" s="35">
        <f>D56+D33</f>
        <v>6109.599999999999</v>
      </c>
      <c r="E57" s="122"/>
      <c r="F57" s="123"/>
      <c r="G57" s="35">
        <f>G56+G33</f>
        <v>75757167.58</v>
      </c>
      <c r="H57" s="14"/>
      <c r="I57" s="14"/>
      <c r="J57" s="74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10" ht="43.5" customHeight="1">
      <c r="A58" s="85" t="s">
        <v>14</v>
      </c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32.25" customHeight="1">
      <c r="A59" s="85" t="s">
        <v>24</v>
      </c>
      <c r="B59" s="86"/>
      <c r="C59" s="86"/>
      <c r="D59" s="86"/>
      <c r="E59" s="86"/>
      <c r="F59" s="86"/>
      <c r="G59" s="86"/>
      <c r="H59" s="86"/>
      <c r="I59" s="86"/>
      <c r="J59" s="87"/>
    </row>
    <row r="60" spans="1:47" ht="63" customHeight="1">
      <c r="A60" s="31" t="s">
        <v>0</v>
      </c>
      <c r="B60" s="83" t="s">
        <v>7</v>
      </c>
      <c r="C60" s="131"/>
      <c r="D60" s="84"/>
      <c r="E60" s="33" t="s">
        <v>3</v>
      </c>
      <c r="F60" s="33" t="s">
        <v>4</v>
      </c>
      <c r="G60" s="13" t="s">
        <v>6</v>
      </c>
      <c r="H60" s="4" t="s">
        <v>23</v>
      </c>
      <c r="I60" s="29" t="s">
        <v>22</v>
      </c>
      <c r="J60" s="13" t="s">
        <v>8</v>
      </c>
      <c r="AC60" s="19"/>
      <c r="AU60" s="8"/>
    </row>
    <row r="61" spans="1:10" ht="77.25" customHeight="1">
      <c r="A61" s="5">
        <v>1</v>
      </c>
      <c r="B61" s="135" t="s">
        <v>51</v>
      </c>
      <c r="C61" s="136"/>
      <c r="D61" s="137"/>
      <c r="E61" s="5" t="s">
        <v>28</v>
      </c>
      <c r="F61" s="11">
        <v>42446</v>
      </c>
      <c r="G61" s="55">
        <v>50938</v>
      </c>
      <c r="H61" s="18" t="s">
        <v>52</v>
      </c>
      <c r="I61" s="5" t="s">
        <v>29</v>
      </c>
      <c r="J61" s="21"/>
    </row>
    <row r="62" spans="1:10" ht="66.75" customHeight="1">
      <c r="A62" s="5">
        <f>A61+1</f>
        <v>2</v>
      </c>
      <c r="B62" s="135" t="s">
        <v>53</v>
      </c>
      <c r="C62" s="136"/>
      <c r="D62" s="137"/>
      <c r="E62" s="5" t="s">
        <v>28</v>
      </c>
      <c r="F62" s="11">
        <v>42446</v>
      </c>
      <c r="G62" s="55">
        <v>45599</v>
      </c>
      <c r="H62" s="18" t="s">
        <v>54</v>
      </c>
      <c r="I62" s="5" t="s">
        <v>29</v>
      </c>
      <c r="J62" s="21"/>
    </row>
    <row r="63" spans="1:10" ht="57" customHeight="1">
      <c r="A63" s="5">
        <f>A62+1</f>
        <v>3</v>
      </c>
      <c r="B63" s="135" t="s">
        <v>187</v>
      </c>
      <c r="C63" s="136"/>
      <c r="D63" s="137"/>
      <c r="E63" s="5" t="s">
        <v>28</v>
      </c>
      <c r="F63" s="11">
        <v>42486</v>
      </c>
      <c r="G63" s="55">
        <v>57519</v>
      </c>
      <c r="H63" s="18" t="s">
        <v>188</v>
      </c>
      <c r="I63" s="5" t="s">
        <v>29</v>
      </c>
      <c r="J63" s="21"/>
    </row>
    <row r="64" spans="1:10" ht="66" customHeight="1">
      <c r="A64" s="5">
        <f>A63+1</f>
        <v>4</v>
      </c>
      <c r="B64" s="135" t="s">
        <v>190</v>
      </c>
      <c r="C64" s="136"/>
      <c r="D64" s="137"/>
      <c r="E64" s="5" t="s">
        <v>28</v>
      </c>
      <c r="F64" s="11">
        <v>42521</v>
      </c>
      <c r="G64" s="55">
        <v>63385</v>
      </c>
      <c r="H64" s="18" t="s">
        <v>189</v>
      </c>
      <c r="I64" s="5" t="s">
        <v>29</v>
      </c>
      <c r="J64" s="21"/>
    </row>
    <row r="65" spans="1:10" ht="66" customHeight="1">
      <c r="A65" s="5">
        <f>A64+1</f>
        <v>5</v>
      </c>
      <c r="B65" s="132" t="s">
        <v>191</v>
      </c>
      <c r="C65" s="133"/>
      <c r="D65" s="134"/>
      <c r="E65" s="5" t="s">
        <v>28</v>
      </c>
      <c r="F65" s="11">
        <v>42647</v>
      </c>
      <c r="G65" s="55">
        <v>39811</v>
      </c>
      <c r="H65" s="18" t="s">
        <v>192</v>
      </c>
      <c r="I65" s="5" t="s">
        <v>29</v>
      </c>
      <c r="J65" s="21"/>
    </row>
    <row r="66" spans="1:10" ht="31.5" customHeight="1">
      <c r="A66" s="85" t="s">
        <v>17</v>
      </c>
      <c r="B66" s="86"/>
      <c r="C66" s="86"/>
      <c r="D66" s="87"/>
      <c r="E66" s="4"/>
      <c r="F66" s="11"/>
      <c r="G66" s="56">
        <f>SUM(G61:G65)</f>
        <v>257252</v>
      </c>
      <c r="H66" s="18"/>
      <c r="I66" s="29"/>
      <c r="J66" s="21"/>
    </row>
    <row r="67" spans="1:10" ht="37.5" customHeight="1">
      <c r="A67" s="85" t="s">
        <v>25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37.5" customHeight="1">
      <c r="A68" s="5">
        <v>1</v>
      </c>
      <c r="B68" s="82" t="s">
        <v>175</v>
      </c>
      <c r="C68" s="121"/>
      <c r="D68" s="121"/>
      <c r="E68" s="5" t="s">
        <v>31</v>
      </c>
      <c r="F68" s="6">
        <v>42465</v>
      </c>
      <c r="G68" s="1">
        <v>8500</v>
      </c>
      <c r="H68" s="5" t="s">
        <v>178</v>
      </c>
      <c r="I68" s="5" t="s">
        <v>179</v>
      </c>
      <c r="J68" s="5"/>
    </row>
    <row r="69" spans="1:10" ht="37.5" customHeight="1">
      <c r="A69" s="5">
        <v>2</v>
      </c>
      <c r="B69" s="82" t="s">
        <v>180</v>
      </c>
      <c r="C69" s="121"/>
      <c r="D69" s="121"/>
      <c r="E69" s="5" t="s">
        <v>31</v>
      </c>
      <c r="F69" s="6">
        <v>42465</v>
      </c>
      <c r="G69" s="1">
        <v>8500</v>
      </c>
      <c r="H69" s="5" t="s">
        <v>181</v>
      </c>
      <c r="I69" s="5" t="s">
        <v>182</v>
      </c>
      <c r="J69" s="5"/>
    </row>
    <row r="70" spans="1:10" ht="37.5" customHeight="1">
      <c r="A70" s="5">
        <v>3</v>
      </c>
      <c r="B70" s="82" t="s">
        <v>177</v>
      </c>
      <c r="C70" s="121"/>
      <c r="D70" s="121"/>
      <c r="E70" s="5" t="s">
        <v>31</v>
      </c>
      <c r="F70" s="6">
        <v>42465</v>
      </c>
      <c r="G70" s="1">
        <v>7500</v>
      </c>
      <c r="H70" s="5" t="s">
        <v>183</v>
      </c>
      <c r="I70" s="5" t="s">
        <v>184</v>
      </c>
      <c r="J70" s="5"/>
    </row>
    <row r="71" spans="1:10" ht="37.5" customHeight="1">
      <c r="A71" s="5">
        <v>4</v>
      </c>
      <c r="B71" s="82" t="s">
        <v>176</v>
      </c>
      <c r="C71" s="121"/>
      <c r="D71" s="121"/>
      <c r="E71" s="5" t="s">
        <v>31</v>
      </c>
      <c r="F71" s="6">
        <v>42465</v>
      </c>
      <c r="G71" s="1">
        <v>8500</v>
      </c>
      <c r="H71" s="5" t="s">
        <v>185</v>
      </c>
      <c r="I71" s="5" t="s">
        <v>186</v>
      </c>
      <c r="J71" s="5"/>
    </row>
    <row r="72" spans="1:10" ht="31.5" customHeight="1">
      <c r="A72" s="85" t="s">
        <v>21</v>
      </c>
      <c r="B72" s="86"/>
      <c r="C72" s="86"/>
      <c r="D72" s="87"/>
      <c r="E72" s="5"/>
      <c r="F72" s="11"/>
      <c r="G72" s="56">
        <f>SUM(G68:G71)</f>
        <v>33000</v>
      </c>
      <c r="H72" s="23"/>
      <c r="I72" s="29"/>
      <c r="J72" s="21"/>
    </row>
    <row r="73" spans="1:47" s="16" customFormat="1" ht="24.75" customHeight="1">
      <c r="A73" s="85" t="s">
        <v>16</v>
      </c>
      <c r="B73" s="86"/>
      <c r="C73" s="86"/>
      <c r="D73" s="87"/>
      <c r="E73" s="14"/>
      <c r="F73" s="17"/>
      <c r="G73" s="15">
        <f>G66+G72</f>
        <v>290252</v>
      </c>
      <c r="H73" s="24"/>
      <c r="I73" s="30"/>
      <c r="J73" s="22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8" ht="45" customHeight="1">
      <c r="A74" s="12"/>
      <c r="B74" s="12"/>
      <c r="C74" s="12"/>
      <c r="D74" s="12"/>
      <c r="E74" s="12"/>
      <c r="F74" s="12"/>
      <c r="G74" s="81"/>
      <c r="H74" s="25"/>
    </row>
    <row r="75" spans="1:7" ht="40.5" customHeight="1">
      <c r="A75" s="118" t="s">
        <v>15</v>
      </c>
      <c r="B75" s="118"/>
      <c r="C75" s="118"/>
      <c r="D75" s="118"/>
      <c r="E75" s="118"/>
      <c r="F75" s="118"/>
      <c r="G75" s="118"/>
    </row>
    <row r="76" spans="1:47" ht="40.5" customHeight="1">
      <c r="A76" s="8"/>
      <c r="B76" s="8"/>
      <c r="D76" s="8"/>
      <c r="G76" s="10"/>
      <c r="H76" s="8"/>
      <c r="I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ht="40.5" customHeight="1">
      <c r="A77" s="8"/>
      <c r="B77" s="8"/>
      <c r="D77" s="8"/>
      <c r="G77" s="10"/>
      <c r="H77" s="8"/>
      <c r="I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ht="40.5" customHeight="1">
      <c r="A78" s="8"/>
      <c r="B78" s="8"/>
      <c r="D78" s="8"/>
      <c r="G78" s="3"/>
      <c r="H78" s="8"/>
      <c r="I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</row>
    <row r="79" spans="1:47" ht="40.5" customHeight="1">
      <c r="A79" s="8"/>
      <c r="B79" s="8"/>
      <c r="D79" s="8"/>
      <c r="G79" s="10"/>
      <c r="H79" s="8"/>
      <c r="I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ht="40.5" customHeight="1">
      <c r="A80" s="8"/>
      <c r="B80" s="8"/>
      <c r="D80" s="8"/>
      <c r="G80" s="10"/>
      <c r="H80" s="8"/>
      <c r="I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</row>
    <row r="81" spans="1:47" ht="40.5" customHeight="1">
      <c r="A81" s="8"/>
      <c r="B81" s="8"/>
      <c r="D81" s="8"/>
      <c r="G81" s="10"/>
      <c r="H81" s="8"/>
      <c r="I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</row>
    <row r="82" spans="1:47" ht="40.5" customHeight="1">
      <c r="A82" s="8"/>
      <c r="B82" s="8"/>
      <c r="D82" s="8"/>
      <c r="G82" s="10"/>
      <c r="H82" s="8"/>
      <c r="I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ht="40.5" customHeight="1">
      <c r="A83" s="8"/>
      <c r="B83" s="8"/>
      <c r="D83" s="8"/>
      <c r="G83" s="10"/>
      <c r="H83" s="8"/>
      <c r="I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</row>
    <row r="84" spans="1:47" ht="40.5" customHeight="1">
      <c r="A84" s="8"/>
      <c r="B84" s="8"/>
      <c r="D84" s="8"/>
      <c r="G84" s="10"/>
      <c r="H84" s="8"/>
      <c r="I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ht="40.5" customHeight="1">
      <c r="A85" s="8"/>
      <c r="B85" s="8"/>
      <c r="D85" s="8"/>
      <c r="G85" s="10"/>
      <c r="H85" s="8"/>
      <c r="I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ht="40.5" customHeight="1">
      <c r="A86" s="8"/>
      <c r="B86" s="8"/>
      <c r="D86" s="8"/>
      <c r="G86" s="10"/>
      <c r="H86" s="8"/>
      <c r="I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ht="40.5" customHeight="1">
      <c r="A87" s="8"/>
      <c r="B87" s="8"/>
      <c r="D87" s="8"/>
      <c r="G87" s="10"/>
      <c r="H87" s="8"/>
      <c r="I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ht="40.5" customHeight="1">
      <c r="A88" s="8"/>
      <c r="B88" s="8"/>
      <c r="D88" s="8"/>
      <c r="G88" s="10"/>
      <c r="H88" s="8"/>
      <c r="I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ht="40.5" customHeight="1">
      <c r="A89" s="8"/>
      <c r="B89" s="8"/>
      <c r="D89" s="8"/>
      <c r="G89" s="10"/>
      <c r="H89" s="8"/>
      <c r="I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ht="40.5" customHeight="1">
      <c r="A90" s="8"/>
      <c r="B90" s="8"/>
      <c r="D90" s="8"/>
      <c r="G90" s="10"/>
      <c r="H90" s="8"/>
      <c r="I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ht="40.5" customHeight="1">
      <c r="A91" s="8"/>
      <c r="B91" s="8"/>
      <c r="D91" s="8"/>
      <c r="G91" s="10"/>
      <c r="H91" s="8"/>
      <c r="I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</row>
    <row r="92" spans="1:47" ht="40.5" customHeight="1">
      <c r="A92" s="8"/>
      <c r="B92" s="8"/>
      <c r="D92" s="8"/>
      <c r="G92" s="10"/>
      <c r="H92" s="8"/>
      <c r="I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ht="40.5" customHeight="1">
      <c r="A93" s="8"/>
      <c r="B93" s="8"/>
      <c r="D93" s="8"/>
      <c r="G93" s="10"/>
      <c r="H93" s="8"/>
      <c r="I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ht="40.5" customHeight="1">
      <c r="A94" s="8"/>
      <c r="B94" s="8"/>
      <c r="D94" s="8"/>
      <c r="G94" s="10"/>
      <c r="H94" s="8"/>
      <c r="I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ht="40.5" customHeight="1">
      <c r="A95" s="8"/>
      <c r="B95" s="8"/>
      <c r="D95" s="8"/>
      <c r="G95" s="10"/>
      <c r="H95" s="8"/>
      <c r="I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ht="40.5" customHeight="1">
      <c r="A96" s="8"/>
      <c r="B96" s="8"/>
      <c r="D96" s="8"/>
      <c r="G96" s="10"/>
      <c r="H96" s="8"/>
      <c r="I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ht="40.5" customHeight="1">
      <c r="A97" s="8"/>
      <c r="B97" s="8"/>
      <c r="D97" s="8"/>
      <c r="G97" s="10"/>
      <c r="H97" s="8"/>
      <c r="I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ht="40.5" customHeight="1">
      <c r="A98" s="8"/>
      <c r="B98" s="8"/>
      <c r="D98" s="8"/>
      <c r="G98" s="10"/>
      <c r="H98" s="8"/>
      <c r="I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ht="40.5" customHeight="1">
      <c r="A99" s="8"/>
      <c r="B99" s="8"/>
      <c r="D99" s="8"/>
      <c r="G99" s="10"/>
      <c r="H99" s="8"/>
      <c r="I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ht="40.5" customHeight="1">
      <c r="A100" s="8"/>
      <c r="B100" s="8"/>
      <c r="D100" s="8"/>
      <c r="G100" s="10"/>
      <c r="H100" s="8"/>
      <c r="I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ht="40.5" customHeight="1">
      <c r="A101" s="8"/>
      <c r="B101" s="8"/>
      <c r="D101" s="8"/>
      <c r="G101" s="10"/>
      <c r="H101" s="8"/>
      <c r="I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47" ht="40.5" customHeight="1">
      <c r="A102" s="8"/>
      <c r="B102" s="8"/>
      <c r="D102" s="8"/>
      <c r="G102" s="10"/>
      <c r="H102" s="8"/>
      <c r="I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</row>
    <row r="103" spans="1:47" ht="40.5" customHeight="1">
      <c r="A103" s="8"/>
      <c r="B103" s="8"/>
      <c r="D103" s="8"/>
      <c r="G103" s="10"/>
      <c r="H103" s="8"/>
      <c r="I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</row>
    <row r="104" spans="1:47" ht="40.5" customHeight="1">
      <c r="A104" s="8"/>
      <c r="B104" s="8"/>
      <c r="D104" s="8"/>
      <c r="G104" s="10"/>
      <c r="H104" s="8"/>
      <c r="I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</row>
    <row r="105" spans="1:47" ht="40.5" customHeight="1">
      <c r="A105" s="8"/>
      <c r="B105" s="8"/>
      <c r="D105" s="8"/>
      <c r="G105" s="10"/>
      <c r="H105" s="8"/>
      <c r="I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</row>
    <row r="106" spans="1:47" ht="40.5" customHeight="1">
      <c r="A106" s="8"/>
      <c r="B106" s="8"/>
      <c r="D106" s="8"/>
      <c r="G106" s="10"/>
      <c r="H106" s="8"/>
      <c r="I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1:47" ht="40.5" customHeight="1">
      <c r="A107" s="8"/>
      <c r="B107" s="8"/>
      <c r="D107" s="8"/>
      <c r="G107" s="10"/>
      <c r="H107" s="8"/>
      <c r="I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</row>
    <row r="108" spans="1:47" ht="40.5" customHeight="1">
      <c r="A108" s="8"/>
      <c r="B108" s="8"/>
      <c r="D108" s="8"/>
      <c r="G108" s="10"/>
      <c r="H108" s="8"/>
      <c r="I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</row>
    <row r="109" spans="1:47" ht="40.5" customHeight="1">
      <c r="A109" s="8"/>
      <c r="B109" s="8"/>
      <c r="D109" s="8"/>
      <c r="G109" s="10"/>
      <c r="H109" s="8"/>
      <c r="I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</row>
    <row r="110" spans="1:47" ht="40.5" customHeight="1">
      <c r="A110" s="8"/>
      <c r="B110" s="8"/>
      <c r="D110" s="8"/>
      <c r="G110" s="10"/>
      <c r="H110" s="8"/>
      <c r="I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</row>
    <row r="111" spans="1:47" ht="40.5" customHeight="1">
      <c r="A111" s="8"/>
      <c r="B111" s="8"/>
      <c r="D111" s="8"/>
      <c r="G111" s="10"/>
      <c r="H111" s="8"/>
      <c r="I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</row>
    <row r="112" spans="1:47" ht="40.5" customHeight="1">
      <c r="A112" s="8"/>
      <c r="B112" s="8"/>
      <c r="D112" s="8"/>
      <c r="G112" s="10"/>
      <c r="H112" s="8"/>
      <c r="I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</row>
    <row r="113" spans="1:47" ht="40.5" customHeight="1">
      <c r="A113" s="8"/>
      <c r="B113" s="8"/>
      <c r="D113" s="8"/>
      <c r="G113" s="10"/>
      <c r="H113" s="8"/>
      <c r="I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</row>
    <row r="114" spans="1:47" ht="40.5" customHeight="1">
      <c r="A114" s="8"/>
      <c r="B114" s="8"/>
      <c r="D114" s="8"/>
      <c r="G114" s="10"/>
      <c r="H114" s="8"/>
      <c r="I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</row>
    <row r="115" spans="1:47" ht="40.5" customHeight="1">
      <c r="A115" s="8"/>
      <c r="B115" s="8"/>
      <c r="D115" s="8"/>
      <c r="G115" s="10"/>
      <c r="H115" s="8"/>
      <c r="I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</row>
    <row r="116" spans="1:47" ht="40.5" customHeight="1">
      <c r="A116" s="8"/>
      <c r="B116" s="8"/>
      <c r="D116" s="8"/>
      <c r="G116" s="10"/>
      <c r="H116" s="8"/>
      <c r="I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</row>
    <row r="117" spans="1:47" ht="40.5" customHeight="1">
      <c r="A117" s="8"/>
      <c r="B117" s="8"/>
      <c r="D117" s="8"/>
      <c r="G117" s="10"/>
      <c r="H117" s="8"/>
      <c r="I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</row>
    <row r="118" spans="1:47" ht="40.5" customHeight="1">
      <c r="A118" s="8"/>
      <c r="B118" s="8"/>
      <c r="D118" s="8"/>
      <c r="G118" s="10"/>
      <c r="H118" s="8"/>
      <c r="I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</row>
    <row r="119" spans="1:47" ht="40.5" customHeight="1">
      <c r="A119" s="8"/>
      <c r="B119" s="8"/>
      <c r="D119" s="8"/>
      <c r="G119" s="10"/>
      <c r="H119" s="8"/>
      <c r="I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</row>
    <row r="120" spans="1:47" ht="40.5" customHeight="1">
      <c r="A120" s="8"/>
      <c r="B120" s="8"/>
      <c r="D120" s="8"/>
      <c r="G120" s="10"/>
      <c r="H120" s="8"/>
      <c r="I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</row>
    <row r="121" spans="1:47" ht="40.5" customHeight="1">
      <c r="A121" s="8"/>
      <c r="B121" s="8"/>
      <c r="D121" s="8"/>
      <c r="G121" s="10"/>
      <c r="H121" s="8"/>
      <c r="I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</row>
    <row r="122" spans="1:47" ht="40.5" customHeight="1">
      <c r="A122" s="8"/>
      <c r="B122" s="8"/>
      <c r="D122" s="8"/>
      <c r="G122" s="10"/>
      <c r="H122" s="8"/>
      <c r="I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</row>
    <row r="123" spans="1:47" ht="40.5" customHeight="1">
      <c r="A123" s="8"/>
      <c r="B123" s="8"/>
      <c r="D123" s="8"/>
      <c r="G123" s="10"/>
      <c r="H123" s="8"/>
      <c r="I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</row>
    <row r="124" spans="1:47" ht="40.5" customHeight="1">
      <c r="A124" s="8"/>
      <c r="B124" s="8"/>
      <c r="D124" s="8"/>
      <c r="G124" s="10"/>
      <c r="H124" s="8"/>
      <c r="I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</row>
    <row r="125" spans="1:47" ht="40.5" customHeight="1">
      <c r="A125" s="8"/>
      <c r="B125" s="8"/>
      <c r="D125" s="8"/>
      <c r="G125" s="10"/>
      <c r="H125" s="8"/>
      <c r="I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</row>
    <row r="126" spans="1:47" ht="40.5" customHeight="1">
      <c r="A126" s="8"/>
      <c r="B126" s="8"/>
      <c r="D126" s="8"/>
      <c r="G126" s="10"/>
      <c r="H126" s="8"/>
      <c r="I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</row>
    <row r="127" spans="1:47" ht="40.5" customHeight="1">
      <c r="A127" s="8"/>
      <c r="B127" s="8"/>
      <c r="D127" s="8"/>
      <c r="G127" s="10"/>
      <c r="H127" s="8"/>
      <c r="I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</row>
    <row r="128" spans="1:47" ht="40.5" customHeight="1">
      <c r="A128" s="8"/>
      <c r="B128" s="8"/>
      <c r="D128" s="8"/>
      <c r="G128" s="10"/>
      <c r="H128" s="8"/>
      <c r="I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</row>
    <row r="129" spans="1:47" ht="40.5" customHeight="1">
      <c r="A129" s="8"/>
      <c r="B129" s="8"/>
      <c r="D129" s="8"/>
      <c r="G129" s="10"/>
      <c r="H129" s="8"/>
      <c r="I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</row>
    <row r="130" spans="1:47" ht="40.5" customHeight="1">
      <c r="A130" s="8"/>
      <c r="B130" s="8"/>
      <c r="D130" s="8"/>
      <c r="G130" s="10"/>
      <c r="H130" s="8"/>
      <c r="I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1:47" ht="40.5" customHeight="1">
      <c r="A131" s="8"/>
      <c r="B131" s="8"/>
      <c r="D131" s="8"/>
      <c r="G131" s="10"/>
      <c r="H131" s="8"/>
      <c r="I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1:47" ht="40.5" customHeight="1">
      <c r="A132" s="8"/>
      <c r="B132" s="8"/>
      <c r="D132" s="8"/>
      <c r="G132" s="10"/>
      <c r="H132" s="8"/>
      <c r="I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1:47" ht="40.5" customHeight="1">
      <c r="A133" s="8"/>
      <c r="B133" s="8"/>
      <c r="D133" s="8"/>
      <c r="G133" s="10"/>
      <c r="H133" s="8"/>
      <c r="I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1:47" ht="40.5" customHeight="1">
      <c r="A134" s="8"/>
      <c r="B134" s="8"/>
      <c r="D134" s="8"/>
      <c r="G134" s="10"/>
      <c r="H134" s="8"/>
      <c r="I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  <row r="135" spans="1:47" ht="40.5" customHeight="1">
      <c r="A135" s="8"/>
      <c r="B135" s="8"/>
      <c r="D135" s="8"/>
      <c r="G135" s="10"/>
      <c r="H135" s="8"/>
      <c r="I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</row>
    <row r="136" spans="1:47" ht="40.5" customHeight="1">
      <c r="A136" s="8"/>
      <c r="B136" s="8"/>
      <c r="D136" s="8"/>
      <c r="G136" s="10"/>
      <c r="H136" s="8"/>
      <c r="I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</row>
    <row r="137" spans="1:47" ht="40.5" customHeight="1">
      <c r="A137" s="8"/>
      <c r="B137" s="8"/>
      <c r="D137" s="8"/>
      <c r="G137" s="10"/>
      <c r="H137" s="8"/>
      <c r="I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</row>
    <row r="138" spans="1:47" ht="40.5" customHeight="1">
      <c r="A138" s="8"/>
      <c r="B138" s="8"/>
      <c r="D138" s="8"/>
      <c r="G138" s="10"/>
      <c r="H138" s="8"/>
      <c r="I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</row>
    <row r="139" spans="1:47" ht="40.5" customHeight="1">
      <c r="A139" s="8"/>
      <c r="B139" s="8"/>
      <c r="D139" s="8"/>
      <c r="G139" s="10"/>
      <c r="H139" s="8"/>
      <c r="I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</row>
    <row r="140" spans="1:47" ht="40.5" customHeight="1">
      <c r="A140" s="8"/>
      <c r="B140" s="8"/>
      <c r="D140" s="8"/>
      <c r="G140" s="10"/>
      <c r="H140" s="8"/>
      <c r="I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</row>
    <row r="141" spans="1:47" ht="40.5" customHeight="1">
      <c r="A141" s="8"/>
      <c r="B141" s="8"/>
      <c r="D141" s="8"/>
      <c r="G141" s="10"/>
      <c r="H141" s="8"/>
      <c r="I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</row>
    <row r="142" spans="1:47" ht="40.5" customHeight="1">
      <c r="A142" s="8"/>
      <c r="B142" s="8"/>
      <c r="D142" s="8"/>
      <c r="G142" s="10"/>
      <c r="H142" s="8"/>
      <c r="I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</row>
    <row r="143" spans="1:47" ht="40.5" customHeight="1">
      <c r="A143" s="8"/>
      <c r="B143" s="8"/>
      <c r="D143" s="8"/>
      <c r="G143" s="10"/>
      <c r="H143" s="8"/>
      <c r="I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</row>
    <row r="144" spans="1:47" ht="40.5" customHeight="1">
      <c r="A144" s="8"/>
      <c r="B144" s="8"/>
      <c r="D144" s="8"/>
      <c r="G144" s="10"/>
      <c r="H144" s="8"/>
      <c r="I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</row>
    <row r="145" spans="1:47" ht="40.5" customHeight="1">
      <c r="A145" s="8"/>
      <c r="B145" s="8"/>
      <c r="D145" s="8"/>
      <c r="G145" s="10"/>
      <c r="H145" s="8"/>
      <c r="I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</row>
    <row r="146" spans="1:47" ht="40.5" customHeight="1">
      <c r="A146" s="8"/>
      <c r="B146" s="8"/>
      <c r="D146" s="8"/>
      <c r="G146" s="10"/>
      <c r="H146" s="8"/>
      <c r="I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</row>
    <row r="147" spans="1:47" ht="40.5" customHeight="1">
      <c r="A147" s="8"/>
      <c r="B147" s="8"/>
      <c r="D147" s="8"/>
      <c r="G147" s="10"/>
      <c r="H147" s="8"/>
      <c r="I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</row>
    <row r="148" spans="1:47" ht="40.5" customHeight="1">
      <c r="A148" s="8"/>
      <c r="B148" s="8"/>
      <c r="D148" s="8"/>
      <c r="G148" s="10"/>
      <c r="H148" s="8"/>
      <c r="I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</row>
    <row r="149" spans="1:47" ht="40.5" customHeight="1">
      <c r="A149" s="8"/>
      <c r="B149" s="8"/>
      <c r="D149" s="8"/>
      <c r="G149" s="10"/>
      <c r="H149" s="8"/>
      <c r="I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</row>
    <row r="150" spans="1:47" ht="40.5" customHeight="1">
      <c r="A150" s="8"/>
      <c r="B150" s="8"/>
      <c r="D150" s="8"/>
      <c r="G150" s="10"/>
      <c r="H150" s="8"/>
      <c r="I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</row>
    <row r="151" spans="1:47" ht="40.5" customHeight="1">
      <c r="A151" s="8"/>
      <c r="B151" s="8"/>
      <c r="D151" s="8"/>
      <c r="G151" s="10"/>
      <c r="H151" s="8"/>
      <c r="I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</row>
    <row r="152" spans="1:47" ht="40.5" customHeight="1">
      <c r="A152" s="8"/>
      <c r="B152" s="8"/>
      <c r="D152" s="8"/>
      <c r="G152" s="10"/>
      <c r="H152" s="8"/>
      <c r="I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</row>
    <row r="153" spans="1:47" ht="40.5" customHeight="1">
      <c r="A153" s="8"/>
      <c r="B153" s="8"/>
      <c r="D153" s="8"/>
      <c r="G153" s="10"/>
      <c r="H153" s="8"/>
      <c r="I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</row>
    <row r="154" spans="1:47" ht="40.5" customHeight="1">
      <c r="A154" s="8"/>
      <c r="B154" s="8"/>
      <c r="D154" s="8"/>
      <c r="G154" s="10"/>
      <c r="H154" s="8"/>
      <c r="I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</row>
    <row r="155" spans="1:47" ht="40.5" customHeight="1">
      <c r="A155" s="8"/>
      <c r="B155" s="8"/>
      <c r="D155" s="8"/>
      <c r="G155" s="10"/>
      <c r="H155" s="8"/>
      <c r="I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</row>
    <row r="156" spans="1:47" ht="40.5" customHeight="1">
      <c r="A156" s="8"/>
      <c r="B156" s="8"/>
      <c r="D156" s="8"/>
      <c r="G156" s="10"/>
      <c r="H156" s="8"/>
      <c r="I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</row>
    <row r="157" spans="1:47" ht="40.5" customHeight="1">
      <c r="A157" s="8"/>
      <c r="B157" s="8"/>
      <c r="D157" s="8"/>
      <c r="G157" s="10"/>
      <c r="H157" s="8"/>
      <c r="I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</row>
    <row r="158" spans="1:47" ht="40.5" customHeight="1">
      <c r="A158" s="8"/>
      <c r="B158" s="8"/>
      <c r="D158" s="8"/>
      <c r="G158" s="10"/>
      <c r="H158" s="8"/>
      <c r="I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</row>
    <row r="159" spans="1:47" ht="40.5" customHeight="1">
      <c r="A159" s="8"/>
      <c r="B159" s="8"/>
      <c r="D159" s="8"/>
      <c r="G159" s="10"/>
      <c r="H159" s="8"/>
      <c r="I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</row>
    <row r="160" spans="1:47" ht="40.5" customHeight="1">
      <c r="A160" s="8"/>
      <c r="B160" s="8"/>
      <c r="D160" s="8"/>
      <c r="G160" s="10"/>
      <c r="H160" s="8"/>
      <c r="I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</row>
    <row r="161" spans="1:47" ht="40.5" customHeight="1">
      <c r="A161" s="8"/>
      <c r="B161" s="8"/>
      <c r="D161" s="8"/>
      <c r="G161" s="10"/>
      <c r="H161" s="8"/>
      <c r="I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</row>
    <row r="162" spans="1:47" ht="40.5" customHeight="1">
      <c r="A162" s="8"/>
      <c r="B162" s="8"/>
      <c r="D162" s="8"/>
      <c r="G162" s="10"/>
      <c r="H162" s="8"/>
      <c r="I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</row>
    <row r="163" spans="1:47" ht="40.5" customHeight="1">
      <c r="A163" s="8"/>
      <c r="B163" s="8"/>
      <c r="D163" s="8"/>
      <c r="G163" s="10"/>
      <c r="H163" s="8"/>
      <c r="I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</row>
    <row r="164" spans="1:47" ht="40.5" customHeight="1">
      <c r="A164" s="8"/>
      <c r="B164" s="8"/>
      <c r="D164" s="8"/>
      <c r="G164" s="10"/>
      <c r="H164" s="8"/>
      <c r="I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</row>
    <row r="165" spans="1:47" ht="40.5" customHeight="1">
      <c r="A165" s="8"/>
      <c r="B165" s="8"/>
      <c r="D165" s="8"/>
      <c r="G165" s="10"/>
      <c r="H165" s="8"/>
      <c r="I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</row>
    <row r="166" spans="1:47" ht="40.5" customHeight="1">
      <c r="A166" s="8"/>
      <c r="B166" s="8"/>
      <c r="D166" s="8"/>
      <c r="G166" s="10"/>
      <c r="H166" s="8"/>
      <c r="I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</row>
    <row r="167" spans="1:47" ht="40.5" customHeight="1">
      <c r="A167" s="8"/>
      <c r="B167" s="8"/>
      <c r="D167" s="8"/>
      <c r="G167" s="10"/>
      <c r="H167" s="8"/>
      <c r="I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</row>
    <row r="168" spans="1:47" ht="40.5" customHeight="1">
      <c r="A168" s="8"/>
      <c r="B168" s="8"/>
      <c r="D168" s="8"/>
      <c r="G168" s="10"/>
      <c r="H168" s="8"/>
      <c r="I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</row>
    <row r="169" spans="1:47" ht="40.5" customHeight="1">
      <c r="A169" s="8"/>
      <c r="B169" s="8"/>
      <c r="D169" s="8"/>
      <c r="G169" s="10"/>
      <c r="H169" s="8"/>
      <c r="I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</row>
    <row r="170" spans="1:47" ht="40.5" customHeight="1">
      <c r="A170" s="8"/>
      <c r="B170" s="8"/>
      <c r="D170" s="8"/>
      <c r="G170" s="10"/>
      <c r="H170" s="8"/>
      <c r="I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</row>
    <row r="171" spans="1:47" ht="40.5" customHeight="1">
      <c r="A171" s="8"/>
      <c r="B171" s="8"/>
      <c r="D171" s="8"/>
      <c r="G171" s="10"/>
      <c r="H171" s="8"/>
      <c r="I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</row>
    <row r="172" spans="1:47" ht="40.5" customHeight="1">
      <c r="A172" s="8"/>
      <c r="B172" s="8"/>
      <c r="D172" s="8"/>
      <c r="G172" s="10"/>
      <c r="H172" s="8"/>
      <c r="I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1:47" ht="40.5" customHeight="1">
      <c r="A173" s="8"/>
      <c r="B173" s="8"/>
      <c r="D173" s="8"/>
      <c r="G173" s="10"/>
      <c r="H173" s="8"/>
      <c r="I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1:47" ht="40.5" customHeight="1">
      <c r="A174" s="8"/>
      <c r="B174" s="8"/>
      <c r="D174" s="8"/>
      <c r="G174" s="10"/>
      <c r="H174" s="8"/>
      <c r="I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1:47" ht="40.5" customHeight="1">
      <c r="A175" s="8"/>
      <c r="B175" s="8"/>
      <c r="D175" s="8"/>
      <c r="G175" s="10"/>
      <c r="H175" s="8"/>
      <c r="I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1:47" ht="40.5" customHeight="1">
      <c r="A176" s="8"/>
      <c r="B176" s="8"/>
      <c r="D176" s="8"/>
      <c r="G176" s="10"/>
      <c r="H176" s="8"/>
      <c r="I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1:47" ht="40.5" customHeight="1">
      <c r="A177" s="8"/>
      <c r="B177" s="8"/>
      <c r="D177" s="8"/>
      <c r="G177" s="10"/>
      <c r="H177" s="8"/>
      <c r="I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1:47" ht="40.5" customHeight="1">
      <c r="A178" s="8"/>
      <c r="B178" s="8"/>
      <c r="D178" s="8"/>
      <c r="G178" s="10"/>
      <c r="H178" s="8"/>
      <c r="I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1:47" ht="40.5" customHeight="1">
      <c r="A179" s="8"/>
      <c r="B179" s="8"/>
      <c r="D179" s="8"/>
      <c r="G179" s="10"/>
      <c r="H179" s="8"/>
      <c r="I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1:47" ht="40.5" customHeight="1">
      <c r="A180" s="8"/>
      <c r="B180" s="8"/>
      <c r="D180" s="8"/>
      <c r="G180" s="10"/>
      <c r="H180" s="8"/>
      <c r="I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1:47" ht="40.5" customHeight="1">
      <c r="A181" s="8"/>
      <c r="B181" s="8"/>
      <c r="D181" s="8"/>
      <c r="G181" s="10"/>
      <c r="H181" s="8"/>
      <c r="I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</row>
    <row r="182" spans="1:47" ht="40.5" customHeight="1">
      <c r="A182" s="8"/>
      <c r="B182" s="8"/>
      <c r="D182" s="8"/>
      <c r="G182" s="10"/>
      <c r="H182" s="8"/>
      <c r="I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</row>
    <row r="183" spans="1:47" ht="40.5" customHeight="1">
      <c r="A183" s="8"/>
      <c r="B183" s="8"/>
      <c r="D183" s="8"/>
      <c r="G183" s="10"/>
      <c r="H183" s="8"/>
      <c r="I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</row>
    <row r="184" spans="1:47" ht="40.5" customHeight="1">
      <c r="A184" s="8"/>
      <c r="B184" s="8"/>
      <c r="D184" s="8"/>
      <c r="G184" s="10"/>
      <c r="H184" s="8"/>
      <c r="I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</row>
    <row r="185" spans="1:47" ht="40.5" customHeight="1">
      <c r="A185" s="8"/>
      <c r="B185" s="8"/>
      <c r="D185" s="8"/>
      <c r="G185" s="10"/>
      <c r="H185" s="8"/>
      <c r="I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1:47" ht="40.5" customHeight="1">
      <c r="A186" s="8"/>
      <c r="B186" s="8"/>
      <c r="D186" s="8"/>
      <c r="G186" s="10"/>
      <c r="H186" s="8"/>
      <c r="I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1:47" ht="40.5" customHeight="1">
      <c r="A187" s="8"/>
      <c r="B187" s="8"/>
      <c r="D187" s="8"/>
      <c r="G187" s="10"/>
      <c r="H187" s="8"/>
      <c r="I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1:47" ht="40.5" customHeight="1">
      <c r="A188" s="8"/>
      <c r="B188" s="8"/>
      <c r="D188" s="8"/>
      <c r="G188" s="10"/>
      <c r="H188" s="8"/>
      <c r="I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1:47" ht="40.5" customHeight="1">
      <c r="A189" s="8"/>
      <c r="B189" s="8"/>
      <c r="D189" s="8"/>
      <c r="G189" s="10"/>
      <c r="H189" s="8"/>
      <c r="I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1:47" ht="40.5" customHeight="1">
      <c r="A190" s="8"/>
      <c r="B190" s="8"/>
      <c r="D190" s="8"/>
      <c r="G190" s="10"/>
      <c r="H190" s="8"/>
      <c r="I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1:47" ht="40.5" customHeight="1">
      <c r="A191" s="8"/>
      <c r="B191" s="8"/>
      <c r="D191" s="8"/>
      <c r="G191" s="10"/>
      <c r="H191" s="8"/>
      <c r="I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1:47" ht="40.5" customHeight="1">
      <c r="A192" s="8"/>
      <c r="B192" s="8"/>
      <c r="D192" s="8"/>
      <c r="G192" s="10"/>
      <c r="H192" s="8"/>
      <c r="I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1:47" ht="40.5" customHeight="1">
      <c r="A193" s="8"/>
      <c r="B193" s="8"/>
      <c r="D193" s="8"/>
      <c r="G193" s="10"/>
      <c r="H193" s="8"/>
      <c r="I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1:47" ht="40.5" customHeight="1">
      <c r="A194" s="8"/>
      <c r="B194" s="8"/>
      <c r="D194" s="8"/>
      <c r="G194" s="10"/>
      <c r="H194" s="8"/>
      <c r="I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1:47" ht="40.5" customHeight="1">
      <c r="A195" s="8"/>
      <c r="B195" s="8"/>
      <c r="D195" s="8"/>
      <c r="G195" s="10"/>
      <c r="H195" s="8"/>
      <c r="I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1:47" ht="40.5" customHeight="1">
      <c r="A196" s="8"/>
      <c r="B196" s="8"/>
      <c r="D196" s="8"/>
      <c r="G196" s="10"/>
      <c r="H196" s="8"/>
      <c r="I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1:47" ht="40.5" customHeight="1">
      <c r="A197" s="8"/>
      <c r="B197" s="8"/>
      <c r="D197" s="8"/>
      <c r="G197" s="10"/>
      <c r="H197" s="8"/>
      <c r="I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1:47" ht="40.5" customHeight="1">
      <c r="A198" s="8"/>
      <c r="B198" s="8"/>
      <c r="D198" s="8"/>
      <c r="G198" s="10"/>
      <c r="H198" s="8"/>
      <c r="I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1:47" ht="40.5" customHeight="1">
      <c r="A199" s="8"/>
      <c r="B199" s="8"/>
      <c r="D199" s="8"/>
      <c r="G199" s="10"/>
      <c r="H199" s="8"/>
      <c r="I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1:47" ht="40.5" customHeight="1">
      <c r="A200" s="8"/>
      <c r="B200" s="8"/>
      <c r="D200" s="8"/>
      <c r="G200" s="10"/>
      <c r="H200" s="8"/>
      <c r="I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1:47" ht="40.5" customHeight="1">
      <c r="A201" s="8"/>
      <c r="B201" s="8"/>
      <c r="D201" s="8"/>
      <c r="G201" s="10"/>
      <c r="H201" s="8"/>
      <c r="I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ht="40.5" customHeight="1">
      <c r="A202" s="8"/>
      <c r="B202" s="8"/>
      <c r="D202" s="8"/>
      <c r="G202" s="10"/>
      <c r="H202" s="8"/>
      <c r="I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ht="40.5" customHeight="1">
      <c r="A203" s="8"/>
      <c r="B203" s="8"/>
      <c r="D203" s="8"/>
      <c r="G203" s="10"/>
      <c r="H203" s="8"/>
      <c r="I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ht="40.5" customHeight="1">
      <c r="A204" s="8"/>
      <c r="B204" s="8"/>
      <c r="D204" s="8"/>
      <c r="G204" s="10"/>
      <c r="H204" s="8"/>
      <c r="I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ht="40.5" customHeight="1">
      <c r="A205" s="8"/>
      <c r="B205" s="8"/>
      <c r="D205" s="8"/>
      <c r="G205" s="10"/>
      <c r="H205" s="8"/>
      <c r="I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ht="40.5" customHeight="1">
      <c r="A206" s="8"/>
      <c r="B206" s="8"/>
      <c r="D206" s="8"/>
      <c r="G206" s="10"/>
      <c r="H206" s="8"/>
      <c r="I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ht="40.5" customHeight="1">
      <c r="A207" s="8"/>
      <c r="B207" s="8"/>
      <c r="D207" s="8"/>
      <c r="G207" s="10"/>
      <c r="H207" s="8"/>
      <c r="I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ht="40.5" customHeight="1">
      <c r="A208" s="8"/>
      <c r="B208" s="8"/>
      <c r="D208" s="8"/>
      <c r="G208" s="10"/>
      <c r="H208" s="8"/>
      <c r="I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47" ht="40.5" customHeight="1">
      <c r="A209" s="8"/>
      <c r="B209" s="8"/>
      <c r="D209" s="8"/>
      <c r="G209" s="10"/>
      <c r="H209" s="8"/>
      <c r="I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1:47" ht="40.5" customHeight="1">
      <c r="A210" s="8"/>
      <c r="B210" s="8"/>
      <c r="D210" s="8"/>
      <c r="G210" s="10"/>
      <c r="H210" s="8"/>
      <c r="I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1:47" ht="40.5" customHeight="1">
      <c r="A211" s="8"/>
      <c r="B211" s="8"/>
      <c r="D211" s="8"/>
      <c r="G211" s="10"/>
      <c r="H211" s="8"/>
      <c r="I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1:47" ht="40.5" customHeight="1">
      <c r="A212" s="8"/>
      <c r="B212" s="8"/>
      <c r="D212" s="8"/>
      <c r="G212" s="10"/>
      <c r="H212" s="8"/>
      <c r="I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1:47" ht="40.5" customHeight="1">
      <c r="A213" s="8"/>
      <c r="B213" s="8"/>
      <c r="D213" s="8"/>
      <c r="G213" s="10"/>
      <c r="H213" s="8"/>
      <c r="I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1:47" ht="40.5" customHeight="1">
      <c r="A214" s="8"/>
      <c r="B214" s="8"/>
      <c r="D214" s="8"/>
      <c r="G214" s="10"/>
      <c r="H214" s="8"/>
      <c r="I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1:47" ht="40.5" customHeight="1">
      <c r="A215" s="8"/>
      <c r="B215" s="8"/>
      <c r="D215" s="8"/>
      <c r="G215" s="10"/>
      <c r="H215" s="8"/>
      <c r="I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1:47" ht="40.5" customHeight="1">
      <c r="A216" s="8"/>
      <c r="B216" s="8"/>
      <c r="D216" s="8"/>
      <c r="G216" s="10"/>
      <c r="H216" s="8"/>
      <c r="I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1:47" ht="40.5" customHeight="1">
      <c r="A217" s="8"/>
      <c r="B217" s="8"/>
      <c r="D217" s="8"/>
      <c r="G217" s="10"/>
      <c r="H217" s="8"/>
      <c r="I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</sheetData>
  <sheetProtection/>
  <mergeCells count="72">
    <mergeCell ref="E55:F55"/>
    <mergeCell ref="I40:I41"/>
    <mergeCell ref="B60:D60"/>
    <mergeCell ref="A66:D66"/>
    <mergeCell ref="B65:D65"/>
    <mergeCell ref="B64:D64"/>
    <mergeCell ref="B63:D63"/>
    <mergeCell ref="B62:D62"/>
    <mergeCell ref="B61:D61"/>
    <mergeCell ref="A1:J1"/>
    <mergeCell ref="A4:J4"/>
    <mergeCell ref="A5:J5"/>
    <mergeCell ref="A6:J6"/>
    <mergeCell ref="A26:J26"/>
    <mergeCell ref="E47:F47"/>
    <mergeCell ref="E45:F45"/>
    <mergeCell ref="B40:B41"/>
    <mergeCell ref="G40:G41"/>
    <mergeCell ref="H40:H41"/>
    <mergeCell ref="A73:D73"/>
    <mergeCell ref="A56:C56"/>
    <mergeCell ref="E39:F39"/>
    <mergeCell ref="A59:J59"/>
    <mergeCell ref="E43:F43"/>
    <mergeCell ref="A67:J67"/>
    <mergeCell ref="E48:F48"/>
    <mergeCell ref="E50:F50"/>
    <mergeCell ref="E51:F51"/>
    <mergeCell ref="A57:C57"/>
    <mergeCell ref="B68:D68"/>
    <mergeCell ref="B71:D71"/>
    <mergeCell ref="B70:D70"/>
    <mergeCell ref="A72:D72"/>
    <mergeCell ref="E56:F56"/>
    <mergeCell ref="E38:F38"/>
    <mergeCell ref="E49:F49"/>
    <mergeCell ref="E57:F57"/>
    <mergeCell ref="E46:F46"/>
    <mergeCell ref="E42:F42"/>
    <mergeCell ref="J53:J54"/>
    <mergeCell ref="A53:A54"/>
    <mergeCell ref="E52:F52"/>
    <mergeCell ref="A75:G75"/>
    <mergeCell ref="A22:C22"/>
    <mergeCell ref="A32:C32"/>
    <mergeCell ref="E36:F36"/>
    <mergeCell ref="A33:C33"/>
    <mergeCell ref="E35:F35"/>
    <mergeCell ref="B69:D69"/>
    <mergeCell ref="A40:A41"/>
    <mergeCell ref="B53:B54"/>
    <mergeCell ref="E53:F54"/>
    <mergeCell ref="G53:G54"/>
    <mergeCell ref="H53:H54"/>
    <mergeCell ref="I53:I54"/>
    <mergeCell ref="D16:D19"/>
    <mergeCell ref="E16:E19"/>
    <mergeCell ref="F16:F19"/>
    <mergeCell ref="G16:G19"/>
    <mergeCell ref="H16:H19"/>
    <mergeCell ref="J40:J41"/>
    <mergeCell ref="A34:J34"/>
    <mergeCell ref="I16:I19"/>
    <mergeCell ref="E37:F37"/>
    <mergeCell ref="A58:J58"/>
    <mergeCell ref="E44:F44"/>
    <mergeCell ref="E40:F41"/>
    <mergeCell ref="J16:J19"/>
    <mergeCell ref="A16:A19"/>
    <mergeCell ref="A23:J23"/>
    <mergeCell ref="A25:C25"/>
    <mergeCell ref="B16:B1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Ирина П. Петровна</cp:lastModifiedBy>
  <cp:lastPrinted>2017-01-19T02:38:36Z</cp:lastPrinted>
  <dcterms:created xsi:type="dcterms:W3CDTF">2008-06-09T05:01:27Z</dcterms:created>
  <dcterms:modified xsi:type="dcterms:W3CDTF">2017-01-19T02:45:42Z</dcterms:modified>
  <cp:category/>
  <cp:version/>
  <cp:contentType/>
  <cp:contentStatus/>
</cp:coreProperties>
</file>