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tabRatio="734" activeTab="1"/>
  </bookViews>
  <sheets>
    <sheet name="2013" sheetId="1" r:id="rId1"/>
    <sheet name="разбивка аукц." sheetId="2" r:id="rId2"/>
    <sheet name="разбивка публ." sheetId="3" r:id="rId3"/>
    <sheet name="Лист2" sheetId="4" r:id="rId4"/>
    <sheet name="Лист3" sheetId="5" r:id="rId5"/>
  </sheets>
  <definedNames/>
  <calcPr fullCalcOnLoad="1"/>
</workbook>
</file>

<file path=xl/sharedStrings.xml><?xml version="1.0" encoding="utf-8"?>
<sst xmlns="http://schemas.openxmlformats.org/spreadsheetml/2006/main" count="921" uniqueCount="212">
  <si>
    <t>№ п/п</t>
  </si>
  <si>
    <t>Адрес</t>
  </si>
  <si>
    <t>Площадь, кв.м</t>
  </si>
  <si>
    <t>ул.Челюскинцев, 80</t>
  </si>
  <si>
    <t>Способ приватизации</t>
  </si>
  <si>
    <t>аукцион</t>
  </si>
  <si>
    <t>Срок приватизации</t>
  </si>
  <si>
    <t>Продажа арендаторам, имеющим преимущественное право выкупа</t>
  </si>
  <si>
    <t>Цена сделки приватизации, руб.</t>
  </si>
  <si>
    <t>Характеристика объекта приватизации</t>
  </si>
  <si>
    <t>Примечание</t>
  </si>
  <si>
    <t>1. Продажа недвижимого имущества</t>
  </si>
  <si>
    <t>1.1. Продажа объектов в соответствии с Федеральным законом от 21.12.2001 №178-ФЗ «О приватизации государственного и муниципального имущества»</t>
  </si>
  <si>
    <t>Итого по разделу 1.1.</t>
  </si>
  <si>
    <t>Итого по разделу 1.2.</t>
  </si>
  <si>
    <t>1.2. Продажа объектов в соответствии с Федеральным законом от 22.07.2008 №159-ФЗ «Об особенностях отчуждения недвижимого имущества,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по заявлениям  субъеков малого или среднего предпринимательства о реализации преимущественного права на приобретение арендуемого имущества</t>
  </si>
  <si>
    <t xml:space="preserve"> 2. Продажа движимого имущества</t>
  </si>
  <si>
    <t>Председатель комитета                                             _________________________________С.Н.Фоминых</t>
  </si>
  <si>
    <t>3. Продажа акций, принадлежащих городскому округу-городу Барнаулу Алтайского края</t>
  </si>
  <si>
    <t>пр-кт Красноармейский, 131</t>
  </si>
  <si>
    <t>продажа посредством публичного предложения</t>
  </si>
  <si>
    <t>Итого по разделу 2</t>
  </si>
  <si>
    <t>Итого по разделу 3</t>
  </si>
  <si>
    <t xml:space="preserve">Отчет об итогах приватизации объектов муниципальной собственности за 2013 год </t>
  </si>
  <si>
    <t>ул. Гущина, 211, корпус 2</t>
  </si>
  <si>
    <t>ул.Кавалерийская, 20</t>
  </si>
  <si>
    <t>ул.Молодежная, 4а</t>
  </si>
  <si>
    <t>пр-кт Калинина, 4</t>
  </si>
  <si>
    <t>ул.Северо-Западная, 159</t>
  </si>
  <si>
    <t>ул. Пионеров, 13</t>
  </si>
  <si>
    <t>п. Лесной, ул. Санаторная, 9 эвс</t>
  </si>
  <si>
    <t>п. Лесной, ул. Санаторная, 9  экс</t>
  </si>
  <si>
    <t xml:space="preserve">п. Лесной, ул. Санаторная, 9  </t>
  </si>
  <si>
    <t>ул.Союза Республик, 44</t>
  </si>
  <si>
    <t>ул.Аванесова, 109</t>
  </si>
  <si>
    <t>ул.Попова, 258в</t>
  </si>
  <si>
    <t>ул.Взлетная, 10</t>
  </si>
  <si>
    <t>ул.Взлетная, 12</t>
  </si>
  <si>
    <t>пр-кт Калинина, 10</t>
  </si>
  <si>
    <t>ул.40 лет Октября, 24</t>
  </si>
  <si>
    <t>ул.Мало-Тобольская, 30</t>
  </si>
  <si>
    <t>ул.40 лет Октября, 34а</t>
  </si>
  <si>
    <t>ул.Гоголя,15</t>
  </si>
  <si>
    <t>ул. Тимуровская, 25</t>
  </si>
  <si>
    <t xml:space="preserve">пр-кт Дзержинского, 43, р.п.Южный </t>
  </si>
  <si>
    <t>ул. Весенняя, 8а</t>
  </si>
  <si>
    <t>Кабельная линия электропередачи 0,4 кВ протяженностью   773 м Литер 3</t>
  </si>
  <si>
    <t>ул.Водопроводная, 136б</t>
  </si>
  <si>
    <t>нежилое помещение Н4 на 1-м этаже здания литер А,А1,А2</t>
  </si>
  <si>
    <t>Нежилое помещение Н1 на 1-м этаже жилого   дома литеры А, А1</t>
  </si>
  <si>
    <t>Воздушная линия электропередачи 0,4 кВ протяженностью 525,8 м Литер  2  с  земельным участком площадью 23 кв.м</t>
  </si>
  <si>
    <t>Нежилое помещение Н1 на 1-м этаже и в подвале жилого дома</t>
  </si>
  <si>
    <t>Нежилое помещение Н2 в подвале жилого дома литер А</t>
  </si>
  <si>
    <t>Нежилое помещение Н2 на 1-м этаже жилого дома литер А</t>
  </si>
  <si>
    <t>ул.Смирнова, 81</t>
  </si>
  <si>
    <t>ул.Гоголя, 25а</t>
  </si>
  <si>
    <t xml:space="preserve">ул.Ярных, 52  </t>
  </si>
  <si>
    <t xml:space="preserve">ул.Мало-Тобольская, 30б </t>
  </si>
  <si>
    <t>ул.Чеглецова, 12</t>
  </si>
  <si>
    <t xml:space="preserve">ул.Попова, 258е </t>
  </si>
  <si>
    <t>здание распределительного пункта литер В</t>
  </si>
  <si>
    <t>здание склада цемента литер Е</t>
  </si>
  <si>
    <t>здание контрольно-пропускного пункта литер Ж</t>
  </si>
  <si>
    <t>здание компрессорной литер З</t>
  </si>
  <si>
    <t>Нежилое помещение Н1 в подвале жилого дома литер А</t>
  </si>
  <si>
    <t>457/1000 долей в праве собственности на нежилое помещение Н2 в подвале жилого дома литер А общей площадью 232,3 кв.м</t>
  </si>
  <si>
    <t>84/1000 доли в праве собственности на нежилое помещение Н5 на 1-м этаже и в подвале жилого дома общей площадью 533,9 кв.м</t>
  </si>
  <si>
    <t>Здание рынка литер А с земельным участком площадью 10525 кв.м и установленное в здании оборудование</t>
  </si>
  <si>
    <t>Нежилое двухэтажное здание трансформаторной подстанции Литер Л на земельном участке площадью 18 кв.ми установленное в здании оборудование</t>
  </si>
  <si>
    <t>ул. Германа Титова,17/ ул. Тимуровская, 27</t>
  </si>
  <si>
    <t xml:space="preserve">лом черного металла весом брутто 65,0 тонн, нетто 60,979 тонны, в том числе: лом черного металла 5А весом брутто 60,7 тонны, нетто 56,937 тонны, лом черного металла 12А весом брутто 4,3 тонны, нетто 4,042 тонны </t>
  </si>
  <si>
    <t>25.07.2013</t>
  </si>
  <si>
    <t>ул.Тимуровская, 76</t>
  </si>
  <si>
    <t>Здание библиотеки литеры А, А1 с земельным участком площадью 676 кв.м</t>
  </si>
  <si>
    <t>06.08.2013</t>
  </si>
  <si>
    <t>Нежилые помещения на 3-м этаже здания</t>
  </si>
  <si>
    <t>Нежилое помещение на  1-м этаже жилого дома литер А</t>
  </si>
  <si>
    <t>100% (28155 штук) обыкновенных именных акций ОАО «Крытый рынок», принадлежащих городскому округу - городу Барнаулу Алтайского края, номинальной стоимостью 1 000 (одна тысяча) рублей</t>
  </si>
  <si>
    <t xml:space="preserve">ул.Чайковского, 33 </t>
  </si>
  <si>
    <t>нежилое помещение магазина на 1-м этаже жилого дома литер А</t>
  </si>
  <si>
    <t>пр-кт Ленина, 35</t>
  </si>
  <si>
    <t>нежилое помещение Н8-магазин на 1-м этаже</t>
  </si>
  <si>
    <t xml:space="preserve">ул.Чеглецова,12 </t>
  </si>
  <si>
    <t xml:space="preserve">нежилое помещение Н5 на 1-м этаже </t>
  </si>
  <si>
    <t xml:space="preserve">здание столярного цеха литер В с земельным участком площадью 4592 кв.м. </t>
  </si>
  <si>
    <t xml:space="preserve">ул.Попова, 13 </t>
  </si>
  <si>
    <t>Административное здание литер А с  земельным участком площадью 1322 кв.м</t>
  </si>
  <si>
    <t>Нежилое помещение Н2 литеры А, А1, А2, А6</t>
  </si>
  <si>
    <t xml:space="preserve">ул.Новороссийская, 47 </t>
  </si>
  <si>
    <t xml:space="preserve">административное здание литер Б </t>
  </si>
  <si>
    <t xml:space="preserve">здание склада литер В </t>
  </si>
  <si>
    <t xml:space="preserve">здание гаража литер Д </t>
  </si>
  <si>
    <t xml:space="preserve">здание гаража литер Е </t>
  </si>
  <si>
    <t>земельный участок площадью 6970 кв.м</t>
  </si>
  <si>
    <t>50% минус одна акция (8864 штуки) обыкновенных именных акций открытого акционерного общества «Управляющая компания «Доверие», принадлежащих городскому округу - городу Барнаулу Алтайского края, номинальной стоимостью 1000 (одна тысяча) рублей каждая</t>
  </si>
  <si>
    <t>автомобиль NISSAN TEANA идентификационный номер  (VIN) - Z8NBCWJ32CS031657 , марка, модель ТС – NISSAN TEANA, наименование (тип ТС) – легковой, категория ТС (А, В, С, D, прицеп) – В, год изготовления ТС - 2012, модель, № двигателя – QR25 365567В, шасси (рама) № - отсутствует, кузов (кабина, прицеп) № Z8NBCWJ32CS031657, цвет кузова (кабины, прицепа) – серебристый, мощность двигателя, л.с. (кВт) - 167 (123), государственный регистрационный знак - О174ОО22, паспорт транспортного средства – 78 НМ 567268</t>
  </si>
  <si>
    <t xml:space="preserve">лом черного металла весом брутто 15,568 тонны, нетто 14,634 тонны, в том числе: лом черного металла 3А весом брутто 0,848 тонны, нетто 0,799 тонны, лом черного металла 5А весом брутто 8,86 тонны, нетто 8,328 тонны, лом черного металла 12А весом брутто 5,86 тонны, нетто 5,507 тонны
</t>
  </si>
  <si>
    <t xml:space="preserve">нежилое помещение Н-1, расположенное на 1-м этаже жилого дома литер А </t>
  </si>
  <si>
    <t>ул.Новосибирская, 32</t>
  </si>
  <si>
    <t>103/500 долей в праве собственности на нежилое помещение (Н2) в подвале и на 1-м этаже жилого дома с пристройкой литеры А, А2 общей площадью 389,30 кв.м</t>
  </si>
  <si>
    <t xml:space="preserve">ул.Малахова, 57 </t>
  </si>
  <si>
    <t>пр-кт Красноармейский, 94</t>
  </si>
  <si>
    <t xml:space="preserve"> 24/500 долей в праве собственности на здание мастерской с пристроями литеры Б,Б1,Б2,Б3 общей площадью 460 кв.м</t>
  </si>
  <si>
    <t xml:space="preserve"> ул.Новосибирская, 1а </t>
  </si>
  <si>
    <t>39/500 долей в праве собственности на нежилое помещение (Н3) на 1-м этаже жилого дома литер А общей площадью 476,4 кв.м</t>
  </si>
  <si>
    <t>84/10 000 долей в праве собственности на здание главного корпуса гаража и административного здания с пристроями литеры А,А1,А2,А3 общей площадью 11 307 кв.м</t>
  </si>
  <si>
    <t>ул.Эмилии Алексеевой, 2/        пр-кт Ленина, 199</t>
  </si>
  <si>
    <t>37/500 долей в праве собственности на нежилое помещение (Н3) на 1-м этаже жилого дома литер А общей площадью 476,4 кв.м</t>
  </si>
  <si>
    <t>32/500 долей в праве собственности на нежилое помещение (Н3) на 1-м этаже жилого дома литер А общей площадью 476,4 кв.м</t>
  </si>
  <si>
    <t>ул.Шукшина, 9а</t>
  </si>
  <si>
    <t>8/391 долей в праве собственности на здание аптеки литер А общей площадью 1 564,1 кв.м</t>
  </si>
  <si>
    <t>ул.Советской Армии, 152</t>
  </si>
  <si>
    <t xml:space="preserve">нежилое помещение Н2 </t>
  </si>
  <si>
    <t xml:space="preserve">ул.Панфиловцев, 16 </t>
  </si>
  <si>
    <t>нежилое подвальное помещение Н1</t>
  </si>
  <si>
    <t>176/250 долей в праве собственности на нежилое помещение Н2 литер А общей площадью 17013,3 кв.м на 1-м и антресольном этажах;</t>
  </si>
  <si>
    <t xml:space="preserve">224/250 долей в праве собственности на нежилое помещение Н5 литер А1 общей площадью 1937,9 кв.м на 1-м - 7-м этажах ; </t>
  </si>
  <si>
    <t>нежилое здание литер И</t>
  </si>
  <si>
    <t>нежилое здание склада заполнителей литер Б</t>
  </si>
  <si>
    <t>28/1000 долей в праве собственности на нежилое помещение Н5 на 1-м этаже и в подвале общей площадью 1 054,1 кв.м</t>
  </si>
  <si>
    <t xml:space="preserve">ул.Северо-Западная 56 </t>
  </si>
  <si>
    <t>нежилое помещение Н6 в подвале</t>
  </si>
  <si>
    <t>ул.Чкалова, 89</t>
  </si>
  <si>
    <t>нежилое помещение Н8 в цокольном этаже</t>
  </si>
  <si>
    <t>ул.Германа Титова, 17/ул.Тимуровская, 27</t>
  </si>
  <si>
    <t>ул.Папанинцев, 106б</t>
  </si>
  <si>
    <t>85/500 долей в праве собственности на нежилое здание гаража литер А общей площадью 1 857,2 кв.м</t>
  </si>
  <si>
    <t>27/500 долей в праве собственности на здание мастерской с пристроями литеры Б,Б1,Б2,Б3 общей площадью 460 кв.м</t>
  </si>
  <si>
    <t>89/500 долей в праве собственности на здание мастерской с пристроями литеры Б,Б1,Б2,Б3 общей площадью 460 кв.м</t>
  </si>
  <si>
    <t xml:space="preserve">ул.Солнечная Поляна, 21 </t>
  </si>
  <si>
    <t>нежилое помещение (Н5) с входным узлом на 1-м этаже жилого дома литер А</t>
  </si>
  <si>
    <t>нежилое помещение Н6 в цокольном этаже</t>
  </si>
  <si>
    <t xml:space="preserve"> 174/10 000 долей в праве собственности на здание главного корпуса гаража и административного здания с пристроями литеры А,А1,А2,А3 общей площадью 11 307 кв.м</t>
  </si>
  <si>
    <t>ул.Гущина, 169</t>
  </si>
  <si>
    <t>158/1000 долей в праве собственности на нежилое помещение в жилом доме на 1-м этаже литер А общей площадью 110,9 кв.м</t>
  </si>
  <si>
    <t xml:space="preserve">лом черного металла весом брутто 17,47 тонн, нетто 16,42 тонны, в том числе: лом черного металла 5А весом брутто 4,32 тонны, нетто 4,06 тонны, лом черного металла 12А весом брутто 13,15 тонны, нетто 12,36 тонны </t>
  </si>
  <si>
    <t>лом черного металла весом брутто 41,340 тонны, нетто 38,843 тонны, в том числе: лом черного металла 3А весом брутто 1,06 тонны, нетто 0,996 тонны, лом черного металла 5А весом брутто 39,37 тонны, нетто 37,005 тонны, лом черного металла 12А весом брутто 0,91 тонны, нетто 0,842 тонны</t>
  </si>
  <si>
    <t>нежилое здание литер А с земельным участком площадью 373 кв.м</t>
  </si>
  <si>
    <t>нежилое помещение (Н-1002) в подвале жилого дома литер А</t>
  </si>
  <si>
    <t xml:space="preserve">пр-кт Калинина, 5 </t>
  </si>
  <si>
    <t xml:space="preserve">нежилое помещение подвала в жилом доме литер А </t>
  </si>
  <si>
    <t>ул.Ползунова, 39е</t>
  </si>
  <si>
    <t>лом черного металла 5 А весом брутто 47,77 тонны, нетто 44,901 тонны</t>
  </si>
  <si>
    <t>лом черного металла 5А весом брутто 92,38 тонны, нетто 86,628 тонны</t>
  </si>
  <si>
    <t xml:space="preserve">нежилое помещение Н10 </t>
  </si>
  <si>
    <t xml:space="preserve">пр-кт Ленина, 134 </t>
  </si>
  <si>
    <t xml:space="preserve">ул.Шумакова, 44 </t>
  </si>
  <si>
    <t>нежилое помещение Н1 на 1-м этаже</t>
  </si>
  <si>
    <r>
      <t xml:space="preserve"> </t>
    </r>
    <r>
      <rPr>
        <sz val="14"/>
        <color indexed="8"/>
        <rFont val="Times New Roman"/>
        <family val="1"/>
      </rPr>
      <t xml:space="preserve">Нежилое помещение Н5 </t>
    </r>
  </si>
  <si>
    <t xml:space="preserve">ул.Попова, 116 </t>
  </si>
  <si>
    <t>47/1000 долей в праве собственности на нежилое помещение на 1-м и 2-м этажах здания литер А общей площадью 324,9 кв.м</t>
  </si>
  <si>
    <t>ул.Льва Толстого, 38/ пр-кт Социалистический, 14</t>
  </si>
  <si>
    <t xml:space="preserve">нежилое помещение Н2 в подвале </t>
  </si>
  <si>
    <t>ул.Северо-Западная, 33</t>
  </si>
  <si>
    <t xml:space="preserve">нежилое помещение Н-1001 на 1-м этаже жилого дома литер А </t>
  </si>
  <si>
    <t xml:space="preserve"> нежилое помещение (Н1) в подвале и на 1-м этаже жилого дома  литер А</t>
  </si>
  <si>
    <t>372/1000 доли в праве собственности на нежилое помещение Н3 на 1-м этаже общей площадью 116,8 кв.м</t>
  </si>
  <si>
    <t>нежилое помещение Н1 на 1-м этаже жилого дома литер А</t>
  </si>
  <si>
    <t xml:space="preserve">нежилое 2-этажное здание литер А с земельным участком площадью 488 кв.м. </t>
  </si>
  <si>
    <t>здание туалета литер А с земельным участком площадью 211 кв.м</t>
  </si>
  <si>
    <t>ул.Пролетарская, 254</t>
  </si>
  <si>
    <t>нежилое помещение (Н1) на  1-м этаже жилого дома литер А</t>
  </si>
  <si>
    <t>земельный участок площадью 3 271 кв.м.</t>
  </si>
  <si>
    <t>нежилое здание литеры А, А1</t>
  </si>
  <si>
    <t>нежилое здание литер Б</t>
  </si>
  <si>
    <t>нежилое здание литер В</t>
  </si>
  <si>
    <t xml:space="preserve"> договор заключен 05.12.2013</t>
  </si>
  <si>
    <t>Объект из ППП 2012,  договор заключен 28.02.2013</t>
  </si>
  <si>
    <t xml:space="preserve"> договор заключен 23.04.2013</t>
  </si>
  <si>
    <t xml:space="preserve"> договор заключен 11.06.2013</t>
  </si>
  <si>
    <t xml:space="preserve"> договор заключен 13.06.2013</t>
  </si>
  <si>
    <t xml:space="preserve"> договор заключен 14.06.2013</t>
  </si>
  <si>
    <t xml:space="preserve"> договор заключен 24.06.2013</t>
  </si>
  <si>
    <t xml:space="preserve"> договор заключен 02.07.2013</t>
  </si>
  <si>
    <t xml:space="preserve"> договор заключен 18.07.2013</t>
  </si>
  <si>
    <t xml:space="preserve"> договор заключен 15.07.2013</t>
  </si>
  <si>
    <t xml:space="preserve"> договор заключен 09.08.2013</t>
  </si>
  <si>
    <t xml:space="preserve"> договор заключен 12.08.2013</t>
  </si>
  <si>
    <t xml:space="preserve"> договор заключен 20.08.2013</t>
  </si>
  <si>
    <t xml:space="preserve"> договор заключен 27.08.2013</t>
  </si>
  <si>
    <t xml:space="preserve"> договор заключен 23.08.2013</t>
  </si>
  <si>
    <t xml:space="preserve">Нежилое помещение Н1 на 1-м этаже </t>
  </si>
  <si>
    <t xml:space="preserve"> договор заключен 05.09.2013</t>
  </si>
  <si>
    <t xml:space="preserve"> договор заключен 17.10.2013</t>
  </si>
  <si>
    <t xml:space="preserve"> договор заключен 21.11.2013</t>
  </si>
  <si>
    <t xml:space="preserve"> договор заключен 02.12.2013</t>
  </si>
  <si>
    <t xml:space="preserve"> договор заключен 04.12.2013</t>
  </si>
  <si>
    <t xml:space="preserve"> договор заключен 16.12.2013</t>
  </si>
  <si>
    <t xml:space="preserve"> договор заключен 25.12.2013</t>
  </si>
  <si>
    <t xml:space="preserve"> договор заключен 31.12.2013</t>
  </si>
  <si>
    <t xml:space="preserve"> договор заключен 15.01.2014</t>
  </si>
  <si>
    <t>Нежилое двухэтажное здание гаража литеры А, А1</t>
  </si>
  <si>
    <t>нежилое одноэтажное здание мастерской литер Б</t>
  </si>
  <si>
    <r>
      <t xml:space="preserve"> </t>
    </r>
    <r>
      <rPr>
        <sz val="14"/>
        <color indexed="8"/>
        <rFont val="Times New Roman"/>
        <family val="1"/>
      </rPr>
      <t>земельный участок площадью 1632 кв.м</t>
    </r>
  </si>
  <si>
    <t xml:space="preserve">Нежилое помещение Н2  </t>
  </si>
  <si>
    <t xml:space="preserve"> договор заключен 08.02.2013</t>
  </si>
  <si>
    <t xml:space="preserve"> договор заключен 27.06.2013</t>
  </si>
  <si>
    <t xml:space="preserve"> договор заключен 11.11.2013</t>
  </si>
  <si>
    <t xml:space="preserve"> договор заключен 11.12.2013</t>
  </si>
  <si>
    <t xml:space="preserve"> договор заключен 10.09.2013</t>
  </si>
  <si>
    <t xml:space="preserve"> договор заключен 08.11.2013</t>
  </si>
  <si>
    <t>2.1.Продажа металлолома</t>
  </si>
  <si>
    <t>Итого по разделу 2.1.</t>
  </si>
  <si>
    <t xml:space="preserve"> договор заключен 10.01.2014, оплата - в 2014 году</t>
  </si>
  <si>
    <t>2.2.Продажа автмобилей</t>
  </si>
  <si>
    <t>Итого по разделу 2.2.</t>
  </si>
  <si>
    <t>1.1.1. Аукцион</t>
  </si>
  <si>
    <t>Итого по разделу 1.1.1.</t>
  </si>
  <si>
    <t>1.1.2. Продажа посредством публичного предложения</t>
  </si>
  <si>
    <t>Итого по разделу 1.1.2.</t>
  </si>
  <si>
    <r>
      <t xml:space="preserve"> </t>
    </r>
    <r>
      <rPr>
        <sz val="14"/>
        <rFont val="Times New Roman"/>
        <family val="1"/>
      </rPr>
      <t xml:space="preserve">Нежилое помещение Н5 </t>
    </r>
  </si>
  <si>
    <t xml:space="preserve"> земельный участок площадью 1632 кв.м</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</si>
</sst>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mmm/yyyy"/>
    <numFmt numFmtId="171" formatCode="0.0"/>
  </numFmts>
  <fonts count="49">
    <font>
      <sz val="10"/>
      <name val="Arial Cyr"/>
      <family val="0"/>
    </font>
    <font>
      <u val="single"/>
      <sz val="10"/>
      <color indexed="12"/>
      <name val="Arial Cyr"/>
      <family val="0"/>
    </font>
    <font>
      <u val="single"/>
      <sz val="10"/>
      <color indexed="36"/>
      <name val="Arial Cyr"/>
      <family val="0"/>
    </font>
    <font>
      <b/>
      <sz val="14"/>
      <name val="Times New Roman"/>
      <family val="1"/>
    </font>
    <font>
      <sz val="8"/>
      <name val="Arial Cyr"/>
      <family val="0"/>
    </font>
    <font>
      <sz val="14"/>
      <name val="Arial Cyr"/>
      <family val="0"/>
    </font>
    <font>
      <sz val="14"/>
      <name val="Times New Roman"/>
      <family val="1"/>
    </font>
    <font>
      <b/>
      <sz val="16"/>
      <name val="Times New Roman"/>
      <family val="1"/>
    </font>
    <font>
      <sz val="16"/>
      <name val="Times New Roman"/>
      <family val="1"/>
    </font>
    <font>
      <sz val="14"/>
      <color indexed="8"/>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rgb="FF000000"/>
      <name val="Times New Roman"/>
      <family val="1"/>
    </font>
    <font>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71">
    <xf numFmtId="0" fontId="0" fillId="0" borderId="0" xfId="0" applyAlignment="1">
      <alignment/>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4" fontId="6"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top" wrapTex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left"/>
    </xf>
    <xf numFmtId="4" fontId="5" fillId="0" borderId="0" xfId="0" applyNumberFormat="1" applyFont="1" applyFill="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wrapText="1"/>
    </xf>
    <xf numFmtId="0" fontId="5" fillId="0" borderId="0" xfId="0" applyFont="1" applyFill="1" applyAlignment="1">
      <alignment vertical="center"/>
    </xf>
    <xf numFmtId="0" fontId="6" fillId="0" borderId="14" xfId="0" applyFont="1" applyFill="1" applyBorder="1" applyAlignment="1">
      <alignment horizontal="left" vertical="center" wrapText="1"/>
    </xf>
    <xf numFmtId="0" fontId="6" fillId="0" borderId="0" xfId="0" applyFont="1" applyFill="1" applyBorder="1" applyAlignment="1">
      <alignment horizontal="center" vertical="top" wrapText="1"/>
    </xf>
    <xf numFmtId="4" fontId="46"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3" fontId="6" fillId="0" borderId="10"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4" fontId="6" fillId="0" borderId="15" xfId="0" applyNumberFormat="1" applyFont="1" applyFill="1" applyBorder="1" applyAlignment="1">
      <alignment horizontal="center" vertical="center"/>
    </xf>
    <xf numFmtId="4" fontId="6" fillId="0" borderId="15"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6" xfId="0" applyFont="1" applyFill="1" applyBorder="1" applyAlignment="1">
      <alignmen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6" fillId="0" borderId="13" xfId="0" applyFont="1" applyFill="1" applyBorder="1" applyAlignment="1">
      <alignment horizontal="left" vertical="center" wrapText="1"/>
    </xf>
    <xf numFmtId="14" fontId="6" fillId="0" borderId="1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46" fillId="0" borderId="15" xfId="0" applyFont="1" applyFill="1" applyBorder="1" applyAlignment="1">
      <alignment horizontal="left" vertical="center" wrapText="1"/>
    </xf>
    <xf numFmtId="168" fontId="6" fillId="0" borderId="10" xfId="0" applyNumberFormat="1" applyFont="1" applyFill="1" applyBorder="1" applyAlignment="1">
      <alignment vertical="center" wrapText="1"/>
    </xf>
    <xf numFmtId="0" fontId="46"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5" fillId="0" borderId="10" xfId="0" applyFont="1" applyFill="1" applyBorder="1" applyAlignment="1">
      <alignment horizontal="left" vertical="center"/>
    </xf>
    <xf numFmtId="4" fontId="6" fillId="0" borderId="10" xfId="0" applyNumberFormat="1" applyFont="1" applyFill="1" applyBorder="1" applyAlignment="1">
      <alignment horizontal="center" vertical="center"/>
    </xf>
    <xf numFmtId="4" fontId="46" fillId="0" borderId="12"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68" fontId="3" fillId="0" borderId="10" xfId="0" applyNumberFormat="1" applyFont="1" applyFill="1" applyBorder="1" applyAlignment="1">
      <alignment vertical="center" wrapText="1"/>
    </xf>
    <xf numFmtId="0" fontId="10" fillId="0" borderId="0" xfId="0" applyFont="1" applyFill="1" applyAlignment="1">
      <alignment/>
    </xf>
    <xf numFmtId="0" fontId="3"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46" fillId="0" borderId="15"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4" fontId="6" fillId="33" borderId="10" xfId="0" applyNumberFormat="1" applyFont="1" applyFill="1" applyBorder="1" applyAlignment="1">
      <alignment horizontal="center" vertical="center" wrapText="1"/>
    </xf>
    <xf numFmtId="14" fontId="6" fillId="33" borderId="18" xfId="0" applyNumberFormat="1" applyFont="1" applyFill="1" applyBorder="1" applyAlignment="1">
      <alignment horizontal="center" vertical="center" wrapText="1"/>
    </xf>
    <xf numFmtId="0" fontId="5" fillId="33" borderId="0" xfId="0" applyFont="1" applyFill="1" applyAlignment="1">
      <alignment/>
    </xf>
    <xf numFmtId="14" fontId="6" fillId="33" borderId="10" xfId="0" applyNumberFormat="1" applyFont="1" applyFill="1" applyBorder="1" applyAlignment="1">
      <alignment horizontal="center" vertical="center"/>
    </xf>
    <xf numFmtId="4" fontId="6" fillId="33" borderId="10" xfId="0" applyNumberFormat="1" applyFont="1" applyFill="1" applyBorder="1" applyAlignment="1">
      <alignment horizontal="center" vertical="center"/>
    </xf>
    <xf numFmtId="168" fontId="6" fillId="33" borderId="10" xfId="0" applyNumberFormat="1" applyFont="1" applyFill="1" applyBorder="1" applyAlignment="1">
      <alignment vertical="center" wrapText="1"/>
    </xf>
    <xf numFmtId="0" fontId="46" fillId="33" borderId="10" xfId="0" applyFont="1" applyFill="1" applyBorder="1" applyAlignment="1">
      <alignment horizontal="left" vertical="center" wrapText="1"/>
    </xf>
    <xf numFmtId="4" fontId="46" fillId="33"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14" fontId="6" fillId="33" borderId="10" xfId="0" applyNumberFormat="1" applyFont="1" applyFill="1" applyBorder="1" applyAlignment="1">
      <alignment horizontal="center" vertical="center" wrapText="1"/>
    </xf>
    <xf numFmtId="0" fontId="6" fillId="16" borderId="10" xfId="0" applyFont="1" applyFill="1" applyBorder="1" applyAlignment="1">
      <alignment horizontal="center" vertical="center" wrapText="1"/>
    </xf>
    <xf numFmtId="0" fontId="6" fillId="16" borderId="10" xfId="0" applyFont="1" applyFill="1" applyBorder="1" applyAlignment="1">
      <alignment horizontal="left" vertical="center" wrapText="1"/>
    </xf>
    <xf numFmtId="4" fontId="6" fillId="16" borderId="10" xfId="0" applyNumberFormat="1" applyFont="1" applyFill="1" applyBorder="1" applyAlignment="1">
      <alignment horizontal="center" vertical="center" wrapText="1"/>
    </xf>
    <xf numFmtId="0" fontId="5" fillId="16" borderId="0" xfId="0" applyFont="1" applyFill="1" applyAlignment="1">
      <alignment/>
    </xf>
    <xf numFmtId="0" fontId="6" fillId="16" borderId="19" xfId="0" applyFont="1" applyFill="1" applyBorder="1" applyAlignment="1">
      <alignment horizontal="left" vertical="center" wrapText="1"/>
    </xf>
    <xf numFmtId="4" fontId="6" fillId="16" borderId="19" xfId="0" applyNumberFormat="1" applyFont="1" applyFill="1" applyBorder="1" applyAlignment="1">
      <alignment horizontal="center" vertical="center" wrapText="1"/>
    </xf>
    <xf numFmtId="14" fontId="6" fillId="16" borderId="10" xfId="0" applyNumberFormat="1" applyFont="1" applyFill="1" applyBorder="1" applyAlignment="1">
      <alignment horizontal="center" vertical="center"/>
    </xf>
    <xf numFmtId="4" fontId="6" fillId="16" borderId="10" xfId="0" applyNumberFormat="1" applyFont="1" applyFill="1" applyBorder="1" applyAlignment="1">
      <alignment horizontal="center" vertical="center"/>
    </xf>
    <xf numFmtId="168" fontId="6" fillId="16" borderId="10" xfId="0" applyNumberFormat="1" applyFont="1" applyFill="1" applyBorder="1" applyAlignment="1">
      <alignment vertical="center" wrapText="1"/>
    </xf>
    <xf numFmtId="0" fontId="6" fillId="16" borderId="10" xfId="0" applyFont="1" applyFill="1" applyBorder="1" applyAlignment="1">
      <alignment vertical="center" wrapText="1"/>
    </xf>
    <xf numFmtId="0" fontId="46" fillId="16" borderId="10" xfId="0" applyFont="1" applyFill="1" applyBorder="1" applyAlignment="1">
      <alignment horizontal="left" vertical="center" wrapText="1"/>
    </xf>
    <xf numFmtId="4" fontId="46" fillId="16" borderId="10" xfId="0" applyNumberFormat="1" applyFont="1" applyFill="1" applyBorder="1" applyAlignment="1">
      <alignment horizontal="center" vertical="center" wrapText="1"/>
    </xf>
    <xf numFmtId="14" fontId="6" fillId="16" borderId="10" xfId="0" applyNumberFormat="1" applyFont="1" applyFill="1" applyBorder="1" applyAlignment="1">
      <alignment horizontal="center" vertical="center" wrapText="1"/>
    </xf>
    <xf numFmtId="0" fontId="46" fillId="16" borderId="10" xfId="0" applyFont="1" applyFill="1" applyBorder="1" applyAlignment="1">
      <alignment horizontal="justify" vertical="center" wrapText="1"/>
    </xf>
    <xf numFmtId="4" fontId="46" fillId="16" borderId="12" xfId="0" applyNumberFormat="1" applyFont="1" applyFill="1" applyBorder="1" applyAlignment="1">
      <alignment horizontal="center" vertical="center" wrapText="1"/>
    </xf>
    <xf numFmtId="0" fontId="6" fillId="16" borderId="10" xfId="0" applyFont="1" applyFill="1" applyBorder="1" applyAlignment="1">
      <alignment horizontal="justify" vertical="center" wrapText="1"/>
    </xf>
    <xf numFmtId="49" fontId="6" fillId="16" borderId="10" xfId="0" applyNumberFormat="1" applyFont="1" applyFill="1" applyBorder="1" applyAlignment="1">
      <alignment horizontal="center" vertical="center"/>
    </xf>
    <xf numFmtId="0" fontId="46" fillId="16" borderId="10" xfId="0" applyFont="1" applyFill="1" applyBorder="1" applyAlignment="1">
      <alignment vertical="center" wrapText="1"/>
    </xf>
    <xf numFmtId="0" fontId="46" fillId="16" borderId="10"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46" fillId="33" borderId="10" xfId="0" applyFont="1" applyFill="1" applyBorder="1" applyAlignment="1">
      <alignment horizontal="justify" vertical="center" wrapText="1"/>
    </xf>
    <xf numFmtId="0" fontId="47" fillId="33" borderId="10" xfId="0" applyFont="1" applyFill="1" applyBorder="1" applyAlignment="1">
      <alignment horizontal="left" vertical="center" wrapText="1"/>
    </xf>
    <xf numFmtId="4" fontId="46" fillId="33" borderId="12" xfId="0" applyNumberFormat="1" applyFont="1" applyFill="1" applyBorder="1" applyAlignment="1">
      <alignment horizontal="center" vertical="center" wrapText="1"/>
    </xf>
    <xf numFmtId="0" fontId="6" fillId="33" borderId="10" xfId="0" applyFont="1" applyFill="1" applyBorder="1" applyAlignment="1">
      <alignment horizontal="justify" vertical="center" wrapText="1"/>
    </xf>
    <xf numFmtId="49" fontId="6" fillId="33" borderId="10" xfId="0" applyNumberFormat="1" applyFont="1" applyFill="1" applyBorder="1" applyAlignment="1">
      <alignment horizontal="center" vertical="center"/>
    </xf>
    <xf numFmtId="4" fontId="48" fillId="33" borderId="10" xfId="0" applyNumberFormat="1" applyFont="1" applyFill="1" applyBorder="1" applyAlignment="1">
      <alignment horizontal="center" vertical="center" wrapText="1"/>
    </xf>
    <xf numFmtId="0" fontId="6" fillId="33" borderId="14" xfId="0" applyFont="1" applyFill="1" applyBorder="1" applyAlignment="1">
      <alignment horizontal="left" vertical="center" wrapText="1"/>
    </xf>
    <xf numFmtId="4" fontId="6" fillId="33" borderId="13" xfId="0" applyNumberFormat="1" applyFont="1" applyFill="1" applyBorder="1" applyAlignment="1">
      <alignment horizontal="center" vertical="center" wrapText="1"/>
    </xf>
    <xf numFmtId="0" fontId="5" fillId="33" borderId="0" xfId="0" applyFont="1" applyFill="1" applyAlignment="1">
      <alignment vertical="center"/>
    </xf>
    <xf numFmtId="0" fontId="4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0" fontId="6" fillId="0" borderId="19" xfId="0" applyFont="1" applyFill="1" applyBorder="1" applyAlignment="1">
      <alignment horizontal="left" vertical="center" wrapText="1"/>
    </xf>
    <xf numFmtId="4" fontId="6" fillId="0" borderId="12" xfId="0" applyNumberFormat="1" applyFont="1" applyFill="1" applyBorder="1" applyAlignment="1">
      <alignment horizontal="center" vertical="center" wrapText="1"/>
    </xf>
    <xf numFmtId="14" fontId="6" fillId="0" borderId="18" xfId="0" applyNumberFormat="1" applyFont="1" applyFill="1" applyBorder="1" applyAlignment="1">
      <alignment horizontal="center" vertical="center" wrapText="1"/>
    </xf>
    <xf numFmtId="4" fontId="6" fillId="16" borderId="15" xfId="0" applyNumberFormat="1" applyFont="1" applyFill="1" applyBorder="1" applyAlignment="1">
      <alignment horizontal="center" vertical="center"/>
    </xf>
    <xf numFmtId="4" fontId="6" fillId="16" borderId="20" xfId="0" applyNumberFormat="1" applyFont="1" applyFill="1" applyBorder="1" applyAlignment="1">
      <alignment horizontal="center" vertical="center"/>
    </xf>
    <xf numFmtId="4" fontId="6" fillId="16" borderId="19" xfId="0" applyNumberFormat="1" applyFont="1" applyFill="1" applyBorder="1" applyAlignment="1">
      <alignment horizontal="center" vertical="center"/>
    </xf>
    <xf numFmtId="168" fontId="6" fillId="16" borderId="15" xfId="0" applyNumberFormat="1" applyFont="1" applyFill="1" applyBorder="1" applyAlignment="1">
      <alignment horizontal="left" vertical="center" wrapText="1"/>
    </xf>
    <xf numFmtId="168" fontId="6" fillId="16" borderId="20" xfId="0" applyNumberFormat="1" applyFont="1" applyFill="1" applyBorder="1" applyAlignment="1">
      <alignment horizontal="left" vertical="center" wrapText="1"/>
    </xf>
    <xf numFmtId="168" fontId="6" fillId="16" borderId="19"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20" xfId="0" applyFont="1" applyFill="1" applyBorder="1" applyAlignment="1">
      <alignment horizontal="center" vertical="center" wrapText="1"/>
    </xf>
    <xf numFmtId="0" fontId="6" fillId="16" borderId="19" xfId="0" applyFont="1" applyFill="1" applyBorder="1" applyAlignment="1">
      <alignment horizontal="center" vertical="center" wrapText="1"/>
    </xf>
    <xf numFmtId="0" fontId="46" fillId="16" borderId="15" xfId="0" applyFont="1" applyFill="1" applyBorder="1" applyAlignment="1">
      <alignment horizontal="left" vertical="center" wrapText="1"/>
    </xf>
    <xf numFmtId="0" fontId="46" fillId="16" borderId="20" xfId="0" applyFont="1" applyFill="1" applyBorder="1" applyAlignment="1">
      <alignment horizontal="left" vertical="center" wrapText="1"/>
    </xf>
    <xf numFmtId="0" fontId="46" fillId="16" borderId="19" xfId="0" applyFont="1" applyFill="1" applyBorder="1" applyAlignment="1">
      <alignment horizontal="left" vertical="center" wrapText="1"/>
    </xf>
    <xf numFmtId="14" fontId="6" fillId="16" borderId="15" xfId="0" applyNumberFormat="1" applyFont="1" applyFill="1" applyBorder="1" applyAlignment="1">
      <alignment horizontal="center" vertical="center"/>
    </xf>
    <xf numFmtId="14" fontId="6" fillId="16" borderId="20" xfId="0" applyNumberFormat="1" applyFont="1" applyFill="1" applyBorder="1" applyAlignment="1">
      <alignment horizontal="center" vertical="center"/>
    </xf>
    <xf numFmtId="14" fontId="6" fillId="16" borderId="19" xfId="0" applyNumberFormat="1" applyFont="1" applyFill="1" applyBorder="1" applyAlignment="1">
      <alignment horizontal="center" vertical="center"/>
    </xf>
    <xf numFmtId="4" fontId="6" fillId="16" borderId="15" xfId="0" applyNumberFormat="1" applyFont="1" applyFill="1" applyBorder="1" applyAlignment="1">
      <alignment horizontal="center" vertical="center" wrapText="1"/>
    </xf>
    <xf numFmtId="4" fontId="6" fillId="16" borderId="20" xfId="0" applyNumberFormat="1" applyFont="1" applyFill="1" applyBorder="1" applyAlignment="1">
      <alignment horizontal="center" vertical="center" wrapText="1"/>
    </xf>
    <xf numFmtId="4" fontId="6" fillId="16" borderId="19" xfId="0" applyNumberFormat="1" applyFont="1" applyFill="1" applyBorder="1" applyAlignment="1">
      <alignment horizontal="center" vertical="center" wrapText="1"/>
    </xf>
    <xf numFmtId="4" fontId="6" fillId="16" borderId="15" xfId="0" applyNumberFormat="1" applyFont="1" applyFill="1" applyBorder="1" applyAlignment="1">
      <alignment horizontal="left" vertical="center" wrapText="1"/>
    </xf>
    <xf numFmtId="4" fontId="6" fillId="16" borderId="20" xfId="0" applyNumberFormat="1" applyFont="1" applyFill="1" applyBorder="1" applyAlignment="1">
      <alignment horizontal="left" vertical="center" wrapText="1"/>
    </xf>
    <xf numFmtId="4" fontId="6" fillId="16" borderId="19"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1" xfId="0" applyFont="1" applyBorder="1" applyAlignment="1">
      <alignment horizontal="left" vertical="center" wrapText="1"/>
    </xf>
    <xf numFmtId="0" fontId="0" fillId="0" borderId="18" xfId="0" applyBorder="1" applyAlignment="1">
      <alignment/>
    </xf>
    <xf numFmtId="0" fontId="0" fillId="0" borderId="12" xfId="0" applyBorder="1" applyAlignment="1">
      <alignment/>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0" xfId="0" applyFont="1" applyFill="1" applyBorder="1" applyAlignment="1">
      <alignment horizontal="center" vertical="center" wrapText="1"/>
    </xf>
    <xf numFmtId="14" fontId="6" fillId="0" borderId="15" xfId="0" applyNumberFormat="1" applyFont="1" applyFill="1" applyBorder="1" applyAlignment="1">
      <alignment horizontal="center" vertical="center"/>
    </xf>
    <xf numFmtId="14" fontId="6" fillId="0" borderId="20" xfId="0" applyNumberFormat="1" applyFont="1" applyFill="1" applyBorder="1" applyAlignment="1">
      <alignment horizontal="center" vertical="center"/>
    </xf>
    <xf numFmtId="14" fontId="6" fillId="0" borderId="19" xfId="0" applyNumberFormat="1" applyFont="1" applyFill="1" applyBorder="1" applyAlignment="1">
      <alignment horizontal="center" vertical="center"/>
    </xf>
    <xf numFmtId="168" fontId="6" fillId="0" borderId="15" xfId="0" applyNumberFormat="1" applyFont="1" applyFill="1" applyBorder="1" applyAlignment="1">
      <alignment horizontal="left" vertical="center" wrapText="1"/>
    </xf>
    <xf numFmtId="168" fontId="6" fillId="0" borderId="20" xfId="0" applyNumberFormat="1" applyFont="1" applyFill="1" applyBorder="1" applyAlignment="1">
      <alignment horizontal="left" vertical="center" wrapText="1"/>
    </xf>
    <xf numFmtId="168" fontId="6" fillId="0" borderId="19" xfId="0" applyNumberFormat="1"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14" fontId="6" fillId="16" borderId="15" xfId="0" applyNumberFormat="1" applyFont="1" applyFill="1" applyBorder="1" applyAlignment="1">
      <alignment horizontal="center" vertical="center" wrapText="1"/>
    </xf>
    <xf numFmtId="14" fontId="6" fillId="16" borderId="20" xfId="0" applyNumberFormat="1" applyFont="1" applyFill="1" applyBorder="1" applyAlignment="1">
      <alignment horizontal="center" vertical="center" wrapText="1"/>
    </xf>
    <xf numFmtId="14" fontId="6" fillId="16" borderId="19"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3"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4" fontId="46" fillId="0" borderId="15" xfId="0" applyNumberFormat="1" applyFont="1" applyFill="1" applyBorder="1" applyAlignment="1">
      <alignment horizontal="center" vertical="center" wrapText="1"/>
    </xf>
    <xf numFmtId="4" fontId="46" fillId="0" borderId="20" xfId="0" applyNumberFormat="1" applyFont="1" applyFill="1" applyBorder="1" applyAlignment="1">
      <alignment horizontal="center" vertical="center" wrapText="1"/>
    </xf>
    <xf numFmtId="4" fontId="46" fillId="0" borderId="19" xfId="0" applyNumberFormat="1" applyFont="1" applyFill="1" applyBorder="1" applyAlignment="1">
      <alignment horizontal="center" vertical="center" wrapText="1"/>
    </xf>
    <xf numFmtId="0" fontId="8" fillId="0" borderId="0" xfId="0" applyFont="1" applyFill="1" applyAlignment="1">
      <alignment horizontal="left"/>
    </xf>
    <xf numFmtId="0" fontId="7"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18" xfId="0" applyFont="1" applyFill="1" applyBorder="1" applyAlignment="1">
      <alignment/>
    </xf>
    <xf numFmtId="0" fontId="0" fillId="0" borderId="12" xfId="0" applyFont="1" applyFill="1" applyBorder="1" applyAlignment="1">
      <alignment/>
    </xf>
    <xf numFmtId="14" fontId="6" fillId="0" borderId="15" xfId="0" applyNumberFormat="1" applyFont="1" applyFill="1" applyBorder="1" applyAlignment="1">
      <alignment horizontal="center" vertical="center" wrapText="1"/>
    </xf>
    <xf numFmtId="14" fontId="6" fillId="0" borderId="20" xfId="0"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xf>
    <xf numFmtId="4" fontId="6" fillId="0" borderId="2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5" xfId="0" applyNumberFormat="1" applyFont="1" applyFill="1" applyBorder="1" applyAlignment="1">
      <alignment horizontal="left" vertical="center" wrapText="1"/>
    </xf>
    <xf numFmtId="4" fontId="6" fillId="0" borderId="20" xfId="0" applyNumberFormat="1" applyFont="1" applyFill="1" applyBorder="1" applyAlignment="1">
      <alignment horizontal="left" vertical="center" wrapText="1"/>
    </xf>
    <xf numFmtId="4" fontId="6" fillId="0" borderId="19"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55"/>
  <sheetViews>
    <sheetView zoomScale="75" zoomScaleNormal="75" zoomScalePageLayoutView="0" workbookViewId="0" topLeftCell="A25">
      <selection activeCell="A26" sqref="A26:IV26"/>
    </sheetView>
  </sheetViews>
  <sheetFormatPr defaultColWidth="9.00390625" defaultRowHeight="40.5" customHeight="1"/>
  <cols>
    <col min="1" max="1" width="9.125" style="8" customWidth="1"/>
    <col min="2" max="2" width="36.00390625" style="9" customWidth="1"/>
    <col min="3" max="3" width="64.625" style="9" customWidth="1"/>
    <col min="4" max="4" width="18.625" style="8" customWidth="1"/>
    <col min="5" max="5" width="36.125" style="9" customWidth="1"/>
    <col min="6" max="6" width="18.625" style="9" customWidth="1"/>
    <col min="7" max="7" width="23.625" style="9" customWidth="1"/>
    <col min="8" max="8" width="33.00390625" style="10" customWidth="1"/>
    <col min="9" max="16384" width="9.125" style="9" customWidth="1"/>
  </cols>
  <sheetData>
    <row r="1" spans="1:8" ht="36.75" customHeight="1">
      <c r="A1" s="152" t="s">
        <v>23</v>
      </c>
      <c r="B1" s="152"/>
      <c r="C1" s="152"/>
      <c r="D1" s="152"/>
      <c r="E1" s="152"/>
      <c r="F1" s="152"/>
      <c r="G1" s="152"/>
      <c r="H1" s="153"/>
    </row>
    <row r="2" spans="1:8" ht="40.5" customHeight="1">
      <c r="A2" s="2" t="s">
        <v>0</v>
      </c>
      <c r="B2" s="2" t="s">
        <v>1</v>
      </c>
      <c r="C2" s="2" t="s">
        <v>9</v>
      </c>
      <c r="D2" s="2" t="s">
        <v>2</v>
      </c>
      <c r="E2" s="2" t="s">
        <v>4</v>
      </c>
      <c r="F2" s="2" t="s">
        <v>6</v>
      </c>
      <c r="G2" s="7" t="s">
        <v>8</v>
      </c>
      <c r="H2" s="5" t="s">
        <v>10</v>
      </c>
    </row>
    <row r="3" spans="1:8" ht="18.75" customHeight="1">
      <c r="A3" s="2">
        <v>1</v>
      </c>
      <c r="B3" s="2">
        <v>2</v>
      </c>
      <c r="C3" s="2">
        <v>3</v>
      </c>
      <c r="D3" s="2">
        <v>4</v>
      </c>
      <c r="E3" s="2">
        <v>5</v>
      </c>
      <c r="F3" s="2">
        <v>6</v>
      </c>
      <c r="G3" s="2">
        <v>7</v>
      </c>
      <c r="H3" s="2">
        <v>8</v>
      </c>
    </row>
    <row r="4" spans="1:8" ht="27" customHeight="1">
      <c r="A4" s="152" t="s">
        <v>11</v>
      </c>
      <c r="B4" s="152"/>
      <c r="C4" s="152"/>
      <c r="D4" s="152"/>
      <c r="E4" s="152"/>
      <c r="F4" s="152"/>
      <c r="G4" s="152"/>
      <c r="H4" s="153"/>
    </row>
    <row r="5" spans="1:8" ht="33" customHeight="1">
      <c r="A5" s="105" t="s">
        <v>12</v>
      </c>
      <c r="B5" s="105"/>
      <c r="C5" s="105"/>
      <c r="D5" s="105"/>
      <c r="E5" s="105"/>
      <c r="F5" s="105"/>
      <c r="G5" s="105"/>
      <c r="H5" s="106"/>
    </row>
    <row r="6" spans="1:8" ht="33" customHeight="1">
      <c r="A6" s="105" t="s">
        <v>206</v>
      </c>
      <c r="B6" s="105"/>
      <c r="C6" s="105"/>
      <c r="D6" s="105"/>
      <c r="E6" s="105"/>
      <c r="F6" s="105"/>
      <c r="G6" s="105"/>
      <c r="H6" s="106"/>
    </row>
    <row r="7" spans="1:8" s="55" customFormat="1" ht="41.25" customHeight="1">
      <c r="A7" s="51">
        <v>1</v>
      </c>
      <c r="B7" s="52" t="s">
        <v>24</v>
      </c>
      <c r="C7" s="59" t="s">
        <v>194</v>
      </c>
      <c r="D7" s="60">
        <v>43</v>
      </c>
      <c r="E7" s="51" t="s">
        <v>5</v>
      </c>
      <c r="F7" s="62">
        <v>41368</v>
      </c>
      <c r="G7" s="60">
        <v>1063000</v>
      </c>
      <c r="H7" s="58" t="s">
        <v>168</v>
      </c>
    </row>
    <row r="8" spans="1:8" s="55" customFormat="1" ht="42" customHeight="1">
      <c r="A8" s="51">
        <f aca="true" t="shared" si="0" ref="A8:A19">$A7+1</f>
        <v>2</v>
      </c>
      <c r="B8" s="52" t="s">
        <v>25</v>
      </c>
      <c r="C8" s="83" t="s">
        <v>49</v>
      </c>
      <c r="D8" s="53">
        <v>213.5</v>
      </c>
      <c r="E8" s="51" t="s">
        <v>5</v>
      </c>
      <c r="F8" s="62">
        <v>41417</v>
      </c>
      <c r="G8" s="57">
        <v>3940000</v>
      </c>
      <c r="H8" s="58" t="s">
        <v>169</v>
      </c>
    </row>
    <row r="9" spans="1:8" ht="36" customHeight="1">
      <c r="A9" s="5">
        <f t="shared" si="0"/>
        <v>3</v>
      </c>
      <c r="B9" s="4" t="s">
        <v>26</v>
      </c>
      <c r="C9" s="5" t="s">
        <v>64</v>
      </c>
      <c r="D9" s="1">
        <v>249.8</v>
      </c>
      <c r="E9" s="5" t="s">
        <v>5</v>
      </c>
      <c r="F9" s="6">
        <v>41417</v>
      </c>
      <c r="G9" s="40">
        <v>2280000</v>
      </c>
      <c r="H9" s="36" t="s">
        <v>170</v>
      </c>
    </row>
    <row r="10" spans="1:8" ht="55.5" customHeight="1">
      <c r="A10" s="5">
        <f t="shared" si="0"/>
        <v>4</v>
      </c>
      <c r="B10" s="4" t="s">
        <v>27</v>
      </c>
      <c r="C10" s="4" t="s">
        <v>65</v>
      </c>
      <c r="D10" s="1">
        <v>106.2</v>
      </c>
      <c r="E10" s="5" t="s">
        <v>5</v>
      </c>
      <c r="F10" s="6">
        <v>41424</v>
      </c>
      <c r="G10" s="40">
        <v>1220000</v>
      </c>
      <c r="H10" s="36" t="s">
        <v>171</v>
      </c>
    </row>
    <row r="11" spans="1:8" ht="59.25" customHeight="1">
      <c r="A11" s="5">
        <f t="shared" si="0"/>
        <v>5</v>
      </c>
      <c r="B11" s="4" t="s">
        <v>28</v>
      </c>
      <c r="C11" s="4" t="s">
        <v>66</v>
      </c>
      <c r="D11" s="1">
        <v>44.8</v>
      </c>
      <c r="E11" s="5" t="s">
        <v>5</v>
      </c>
      <c r="F11" s="16">
        <v>41431</v>
      </c>
      <c r="G11" s="40">
        <v>610000</v>
      </c>
      <c r="H11" s="36" t="s">
        <v>172</v>
      </c>
    </row>
    <row r="12" spans="1:8" s="66" customFormat="1" ht="42" customHeight="1">
      <c r="A12" s="63">
        <f t="shared" si="0"/>
        <v>6</v>
      </c>
      <c r="B12" s="64" t="s">
        <v>29</v>
      </c>
      <c r="C12" s="76" t="s">
        <v>67</v>
      </c>
      <c r="D12" s="74">
        <v>5506</v>
      </c>
      <c r="E12" s="63" t="s">
        <v>5</v>
      </c>
      <c r="F12" s="69">
        <v>41438</v>
      </c>
      <c r="G12" s="77">
        <v>156669637</v>
      </c>
      <c r="H12" s="71" t="s">
        <v>173</v>
      </c>
    </row>
    <row r="13" spans="1:8" s="55" customFormat="1" ht="46.5" customHeight="1">
      <c r="A13" s="51">
        <f t="shared" si="0"/>
        <v>7</v>
      </c>
      <c r="B13" s="52" t="s">
        <v>69</v>
      </c>
      <c r="C13" s="84" t="s">
        <v>148</v>
      </c>
      <c r="D13" s="60">
        <v>256.3</v>
      </c>
      <c r="E13" s="51" t="s">
        <v>5</v>
      </c>
      <c r="F13" s="56">
        <v>41452</v>
      </c>
      <c r="G13" s="85">
        <v>8074000</v>
      </c>
      <c r="H13" s="58" t="s">
        <v>174</v>
      </c>
    </row>
    <row r="14" spans="1:8" ht="54.75" customHeight="1">
      <c r="A14" s="5">
        <f t="shared" si="0"/>
        <v>8</v>
      </c>
      <c r="B14" s="27" t="s">
        <v>30</v>
      </c>
      <c r="C14" s="4" t="s">
        <v>50</v>
      </c>
      <c r="D14" s="1"/>
      <c r="E14" s="138" t="s">
        <v>5</v>
      </c>
      <c r="F14" s="132">
        <v>41452</v>
      </c>
      <c r="G14" s="154">
        <v>320400</v>
      </c>
      <c r="H14" s="135" t="s">
        <v>175</v>
      </c>
    </row>
    <row r="15" spans="1:8" ht="48" customHeight="1">
      <c r="A15" s="5">
        <f t="shared" si="0"/>
        <v>9</v>
      </c>
      <c r="B15" s="38" t="s">
        <v>31</v>
      </c>
      <c r="C15" s="4" t="s">
        <v>46</v>
      </c>
      <c r="D15" s="1"/>
      <c r="E15" s="139"/>
      <c r="F15" s="133"/>
      <c r="G15" s="155"/>
      <c r="H15" s="136"/>
    </row>
    <row r="16" spans="1:8" s="66" customFormat="1" ht="56.25" customHeight="1">
      <c r="A16" s="63">
        <f t="shared" si="0"/>
        <v>10</v>
      </c>
      <c r="B16" s="78" t="s">
        <v>32</v>
      </c>
      <c r="C16" s="64" t="s">
        <v>68</v>
      </c>
      <c r="D16" s="65">
        <v>21.4</v>
      </c>
      <c r="E16" s="140"/>
      <c r="F16" s="134"/>
      <c r="G16" s="156"/>
      <c r="H16" s="137"/>
    </row>
    <row r="17" spans="1:8" ht="40.5" customHeight="1">
      <c r="A17" s="5">
        <f t="shared" si="0"/>
        <v>11</v>
      </c>
      <c r="B17" s="38" t="s">
        <v>33</v>
      </c>
      <c r="C17" s="37" t="s">
        <v>51</v>
      </c>
      <c r="D17" s="21">
        <v>387.5</v>
      </c>
      <c r="E17" s="5" t="s">
        <v>5</v>
      </c>
      <c r="F17" s="34" t="s">
        <v>71</v>
      </c>
      <c r="G17" s="41">
        <v>3515000</v>
      </c>
      <c r="H17" s="36" t="s">
        <v>176</v>
      </c>
    </row>
    <row r="18" spans="1:8" ht="37.5" customHeight="1">
      <c r="A18" s="5">
        <f t="shared" si="0"/>
        <v>12</v>
      </c>
      <c r="B18" s="38" t="s">
        <v>72</v>
      </c>
      <c r="C18" s="37" t="s">
        <v>64</v>
      </c>
      <c r="D18" s="21">
        <v>138.3</v>
      </c>
      <c r="E18" s="5" t="s">
        <v>5</v>
      </c>
      <c r="F18" s="34" t="s">
        <v>71</v>
      </c>
      <c r="G18" s="41">
        <v>757000</v>
      </c>
      <c r="H18" s="36" t="s">
        <v>177</v>
      </c>
    </row>
    <row r="19" spans="1:8" s="66" customFormat="1" ht="40.5" customHeight="1">
      <c r="A19" s="63">
        <f t="shared" si="0"/>
        <v>13</v>
      </c>
      <c r="B19" s="78" t="s">
        <v>34</v>
      </c>
      <c r="C19" s="76" t="s">
        <v>73</v>
      </c>
      <c r="D19" s="74">
        <v>224</v>
      </c>
      <c r="E19" s="63" t="s">
        <v>5</v>
      </c>
      <c r="F19" s="79" t="s">
        <v>74</v>
      </c>
      <c r="G19" s="77">
        <v>2318000</v>
      </c>
      <c r="H19" s="71" t="s">
        <v>178</v>
      </c>
    </row>
    <row r="20" spans="1:8" s="55" customFormat="1" ht="37.5" customHeight="1">
      <c r="A20" s="51">
        <f aca="true" t="shared" si="1" ref="A20:A48">$A19+1</f>
        <v>14</v>
      </c>
      <c r="B20" s="86" t="s">
        <v>35</v>
      </c>
      <c r="C20" s="83" t="s">
        <v>75</v>
      </c>
      <c r="D20" s="60">
        <v>206.9</v>
      </c>
      <c r="E20" s="51" t="s">
        <v>5</v>
      </c>
      <c r="F20" s="87" t="s">
        <v>74</v>
      </c>
      <c r="G20" s="85">
        <v>1192000</v>
      </c>
      <c r="H20" s="58" t="s">
        <v>178</v>
      </c>
    </row>
    <row r="21" spans="1:8" s="55" customFormat="1" ht="38.25" customHeight="1">
      <c r="A21" s="51">
        <f t="shared" si="1"/>
        <v>15</v>
      </c>
      <c r="B21" s="86" t="s">
        <v>36</v>
      </c>
      <c r="C21" s="83" t="s">
        <v>76</v>
      </c>
      <c r="D21" s="88">
        <v>106.5</v>
      </c>
      <c r="E21" s="51" t="s">
        <v>5</v>
      </c>
      <c r="F21" s="87" t="s">
        <v>74</v>
      </c>
      <c r="G21" s="85">
        <v>3368000</v>
      </c>
      <c r="H21" s="58" t="s">
        <v>179</v>
      </c>
    </row>
    <row r="22" spans="1:8" s="55" customFormat="1" ht="36.75" customHeight="1">
      <c r="A22" s="51">
        <f>$A21+1</f>
        <v>16</v>
      </c>
      <c r="B22" s="86" t="s">
        <v>37</v>
      </c>
      <c r="C22" s="83" t="s">
        <v>181</v>
      </c>
      <c r="D22" s="88">
        <v>107.5</v>
      </c>
      <c r="E22" s="51" t="s">
        <v>5</v>
      </c>
      <c r="F22" s="87" t="s">
        <v>74</v>
      </c>
      <c r="G22" s="85">
        <v>3398000</v>
      </c>
      <c r="H22" s="58" t="s">
        <v>180</v>
      </c>
    </row>
    <row r="23" spans="1:8" ht="43.5" customHeight="1">
      <c r="A23" s="5">
        <f t="shared" si="1"/>
        <v>17</v>
      </c>
      <c r="B23" s="4" t="s">
        <v>38</v>
      </c>
      <c r="C23" s="4" t="s">
        <v>52</v>
      </c>
      <c r="D23" s="1">
        <v>167.5</v>
      </c>
      <c r="E23" s="5" t="s">
        <v>5</v>
      </c>
      <c r="F23" s="16">
        <v>41506</v>
      </c>
      <c r="G23" s="42">
        <v>910000</v>
      </c>
      <c r="H23" s="36" t="s">
        <v>182</v>
      </c>
    </row>
    <row r="24" spans="1:8" s="91" customFormat="1" ht="36" customHeight="1">
      <c r="A24" s="51">
        <f t="shared" si="1"/>
        <v>18</v>
      </c>
      <c r="B24" s="89" t="s">
        <v>111</v>
      </c>
      <c r="C24" s="59" t="s">
        <v>112</v>
      </c>
      <c r="D24" s="90">
        <v>28.8</v>
      </c>
      <c r="E24" s="51" t="s">
        <v>5</v>
      </c>
      <c r="F24" s="56">
        <v>41585</v>
      </c>
      <c r="G24" s="53">
        <v>730000</v>
      </c>
      <c r="H24" s="58" t="s">
        <v>184</v>
      </c>
    </row>
    <row r="25" spans="1:8" s="18" customFormat="1" ht="37.5" customHeight="1">
      <c r="A25" s="5">
        <f t="shared" si="1"/>
        <v>19</v>
      </c>
      <c r="B25" s="19" t="s">
        <v>113</v>
      </c>
      <c r="C25" s="22" t="s">
        <v>114</v>
      </c>
      <c r="D25" s="15">
        <v>46.9</v>
      </c>
      <c r="E25" s="5" t="s">
        <v>5</v>
      </c>
      <c r="F25" s="16">
        <v>41585</v>
      </c>
      <c r="G25" s="1">
        <v>700000</v>
      </c>
      <c r="H25" s="36" t="s">
        <v>184</v>
      </c>
    </row>
    <row r="26" spans="1:8" s="55" customFormat="1" ht="36.75" customHeight="1">
      <c r="A26" s="51">
        <f t="shared" si="1"/>
        <v>20</v>
      </c>
      <c r="B26" s="59" t="s">
        <v>124</v>
      </c>
      <c r="C26" s="83" t="s">
        <v>53</v>
      </c>
      <c r="D26" s="92">
        <v>73.1</v>
      </c>
      <c r="E26" s="93" t="s">
        <v>5</v>
      </c>
      <c r="F26" s="56">
        <v>41592</v>
      </c>
      <c r="G26" s="53">
        <v>3970000</v>
      </c>
      <c r="H26" s="58" t="s">
        <v>185</v>
      </c>
    </row>
    <row r="27" spans="1:8" ht="38.25" customHeight="1">
      <c r="A27" s="5">
        <f t="shared" si="1"/>
        <v>21</v>
      </c>
      <c r="B27" s="4" t="s">
        <v>43</v>
      </c>
      <c r="C27" s="38" t="s">
        <v>52</v>
      </c>
      <c r="D27" s="1">
        <v>78.7</v>
      </c>
      <c r="E27" s="24" t="s">
        <v>5</v>
      </c>
      <c r="F27" s="16">
        <v>41592</v>
      </c>
      <c r="G27" s="1">
        <v>1030000</v>
      </c>
      <c r="H27" s="36" t="s">
        <v>186</v>
      </c>
    </row>
    <row r="28" spans="1:8" s="66" customFormat="1" ht="21.75" customHeight="1">
      <c r="A28" s="107">
        <f>$A27+1</f>
        <v>22</v>
      </c>
      <c r="B28" s="110" t="s">
        <v>44</v>
      </c>
      <c r="C28" s="80" t="s">
        <v>163</v>
      </c>
      <c r="D28" s="65">
        <v>379.5</v>
      </c>
      <c r="E28" s="107" t="s">
        <v>5</v>
      </c>
      <c r="F28" s="113">
        <v>41592</v>
      </c>
      <c r="G28" s="116">
        <v>4690000</v>
      </c>
      <c r="H28" s="119" t="s">
        <v>166</v>
      </c>
    </row>
    <row r="29" spans="1:8" s="66" customFormat="1" ht="21.75" customHeight="1">
      <c r="A29" s="108"/>
      <c r="B29" s="111"/>
      <c r="C29" s="80" t="s">
        <v>164</v>
      </c>
      <c r="D29" s="65">
        <v>218.6</v>
      </c>
      <c r="E29" s="108"/>
      <c r="F29" s="114"/>
      <c r="G29" s="117"/>
      <c r="H29" s="120"/>
    </row>
    <row r="30" spans="1:8" s="66" customFormat="1" ht="23.25" customHeight="1">
      <c r="A30" s="108"/>
      <c r="B30" s="111"/>
      <c r="C30" s="80" t="s">
        <v>165</v>
      </c>
      <c r="D30" s="65">
        <v>11.2</v>
      </c>
      <c r="E30" s="108"/>
      <c r="F30" s="114"/>
      <c r="G30" s="117"/>
      <c r="H30" s="120"/>
    </row>
    <row r="31" spans="1:8" s="66" customFormat="1" ht="27" customHeight="1">
      <c r="A31" s="109"/>
      <c r="B31" s="112"/>
      <c r="C31" s="80" t="s">
        <v>162</v>
      </c>
      <c r="D31" s="81"/>
      <c r="E31" s="109"/>
      <c r="F31" s="115"/>
      <c r="G31" s="118"/>
      <c r="H31" s="121"/>
    </row>
    <row r="32" spans="1:8" s="66" customFormat="1" ht="36.75" customHeight="1">
      <c r="A32" s="63">
        <f>$A28+1</f>
        <v>23</v>
      </c>
      <c r="B32" s="72" t="s">
        <v>45</v>
      </c>
      <c r="C32" s="73" t="s">
        <v>137</v>
      </c>
      <c r="D32" s="74">
        <v>130.1</v>
      </c>
      <c r="E32" s="82" t="s">
        <v>5</v>
      </c>
      <c r="F32" s="75">
        <v>41604</v>
      </c>
      <c r="G32" s="74">
        <v>1765000</v>
      </c>
      <c r="H32" s="71" t="s">
        <v>187</v>
      </c>
    </row>
    <row r="33" spans="1:8" s="66" customFormat="1" ht="24.75" customHeight="1">
      <c r="A33" s="107">
        <f>$A32+1</f>
        <v>24</v>
      </c>
      <c r="B33" s="110" t="s">
        <v>141</v>
      </c>
      <c r="C33" s="64" t="s">
        <v>191</v>
      </c>
      <c r="D33" s="65">
        <v>413</v>
      </c>
      <c r="E33" s="116" t="s">
        <v>5</v>
      </c>
      <c r="F33" s="144">
        <v>41625</v>
      </c>
      <c r="G33" s="98">
        <v>8200000</v>
      </c>
      <c r="H33" s="101" t="s">
        <v>190</v>
      </c>
    </row>
    <row r="34" spans="1:8" s="66" customFormat="1" ht="21.75" customHeight="1">
      <c r="A34" s="108"/>
      <c r="B34" s="111"/>
      <c r="C34" s="64" t="s">
        <v>192</v>
      </c>
      <c r="D34" s="65">
        <v>68.8</v>
      </c>
      <c r="E34" s="117"/>
      <c r="F34" s="145"/>
      <c r="G34" s="99"/>
      <c r="H34" s="102"/>
    </row>
    <row r="35" spans="1:8" s="66" customFormat="1" ht="30" customHeight="1">
      <c r="A35" s="109"/>
      <c r="B35" s="112"/>
      <c r="C35" s="76" t="s">
        <v>193</v>
      </c>
      <c r="D35" s="74"/>
      <c r="E35" s="118"/>
      <c r="F35" s="146"/>
      <c r="G35" s="100"/>
      <c r="H35" s="103"/>
    </row>
    <row r="36" spans="1:8" s="46" customFormat="1" ht="29.25" customHeight="1">
      <c r="A36" s="104" t="s">
        <v>207</v>
      </c>
      <c r="B36" s="104"/>
      <c r="C36" s="104"/>
      <c r="D36" s="44">
        <f>SUM(D7:D35)</f>
        <v>9227.900000000001</v>
      </c>
      <c r="E36" s="44"/>
      <c r="F36" s="44"/>
      <c r="G36" s="44">
        <f>SUM(G7:G35)</f>
        <v>210720037</v>
      </c>
      <c r="H36" s="45"/>
    </row>
    <row r="37" spans="1:8" ht="38.25" customHeight="1">
      <c r="A37" s="105" t="s">
        <v>208</v>
      </c>
      <c r="B37" s="105"/>
      <c r="C37" s="105"/>
      <c r="D37" s="105"/>
      <c r="E37" s="105"/>
      <c r="F37" s="105"/>
      <c r="G37" s="105"/>
      <c r="H37" s="106"/>
    </row>
    <row r="38" spans="1:8" s="55" customFormat="1" ht="60" customHeight="1">
      <c r="A38" s="51">
        <v>1</v>
      </c>
      <c r="B38" s="52" t="s">
        <v>47</v>
      </c>
      <c r="C38" s="52" t="s">
        <v>48</v>
      </c>
      <c r="D38" s="51">
        <v>656.2</v>
      </c>
      <c r="E38" s="53" t="s">
        <v>20</v>
      </c>
      <c r="F38" s="54">
        <v>41312</v>
      </c>
      <c r="G38" s="53">
        <v>1275000</v>
      </c>
      <c r="H38" s="52" t="s">
        <v>167</v>
      </c>
    </row>
    <row r="39" spans="1:8" s="66" customFormat="1" ht="40.5" customHeight="1">
      <c r="A39" s="63">
        <f>$A38+1</f>
        <v>2</v>
      </c>
      <c r="B39" s="67" t="s">
        <v>42</v>
      </c>
      <c r="C39" s="67" t="s">
        <v>86</v>
      </c>
      <c r="D39" s="68">
        <v>929.2</v>
      </c>
      <c r="E39" s="65" t="s">
        <v>20</v>
      </c>
      <c r="F39" s="69">
        <v>41548</v>
      </c>
      <c r="G39" s="70">
        <v>3515000</v>
      </c>
      <c r="H39" s="71" t="s">
        <v>183</v>
      </c>
    </row>
    <row r="40" spans="1:8" ht="39.75" customHeight="1">
      <c r="A40" s="5">
        <f t="shared" si="1"/>
        <v>3</v>
      </c>
      <c r="B40" s="4" t="s">
        <v>41</v>
      </c>
      <c r="C40" s="4" t="s">
        <v>64</v>
      </c>
      <c r="D40" s="1">
        <v>96.9</v>
      </c>
      <c r="E40" s="1" t="s">
        <v>20</v>
      </c>
      <c r="F40" s="16">
        <v>41548</v>
      </c>
      <c r="G40" s="42">
        <v>225500</v>
      </c>
      <c r="H40" s="36" t="s">
        <v>183</v>
      </c>
    </row>
    <row r="41" spans="1:8" ht="45.75" customHeight="1">
      <c r="A41" s="5">
        <f t="shared" si="1"/>
        <v>4</v>
      </c>
      <c r="B41" s="4" t="s">
        <v>39</v>
      </c>
      <c r="C41" s="22" t="s">
        <v>64</v>
      </c>
      <c r="D41" s="21">
        <v>239.7</v>
      </c>
      <c r="E41" s="1" t="s">
        <v>20</v>
      </c>
      <c r="F41" s="16">
        <v>41548</v>
      </c>
      <c r="G41" s="40">
        <v>1081500</v>
      </c>
      <c r="H41" s="36" t="s">
        <v>183</v>
      </c>
    </row>
    <row r="42" spans="1:8" s="55" customFormat="1" ht="40.5" customHeight="1">
      <c r="A42" s="51">
        <f t="shared" si="1"/>
        <v>5</v>
      </c>
      <c r="B42" s="52" t="s">
        <v>40</v>
      </c>
      <c r="C42" s="52" t="s">
        <v>87</v>
      </c>
      <c r="D42" s="53">
        <v>163.5</v>
      </c>
      <c r="E42" s="53" t="s">
        <v>20</v>
      </c>
      <c r="F42" s="56">
        <v>41548</v>
      </c>
      <c r="G42" s="57">
        <v>1235000</v>
      </c>
      <c r="H42" s="58" t="s">
        <v>183</v>
      </c>
    </row>
    <row r="43" spans="1:8" ht="36.75" customHeight="1">
      <c r="A43" s="5">
        <f t="shared" si="1"/>
        <v>6</v>
      </c>
      <c r="B43" s="27" t="s">
        <v>151</v>
      </c>
      <c r="C43" s="22" t="s">
        <v>152</v>
      </c>
      <c r="D43" s="21">
        <v>17</v>
      </c>
      <c r="E43" s="1" t="s">
        <v>20</v>
      </c>
      <c r="F43" s="6">
        <v>41618</v>
      </c>
      <c r="G43" s="21">
        <v>105000</v>
      </c>
      <c r="H43" s="36" t="s">
        <v>188</v>
      </c>
    </row>
    <row r="44" spans="1:8" s="55" customFormat="1" ht="36.75" customHeight="1">
      <c r="A44" s="51">
        <f t="shared" si="1"/>
        <v>7</v>
      </c>
      <c r="B44" s="61" t="s">
        <v>54</v>
      </c>
      <c r="C44" s="52" t="s">
        <v>155</v>
      </c>
      <c r="D44" s="53">
        <v>353.8</v>
      </c>
      <c r="E44" s="53" t="s">
        <v>20</v>
      </c>
      <c r="F44" s="62">
        <v>41618</v>
      </c>
      <c r="G44" s="57">
        <v>1465000</v>
      </c>
      <c r="H44" s="58" t="s">
        <v>189</v>
      </c>
    </row>
    <row r="45" spans="1:8" s="55" customFormat="1" ht="56.25" customHeight="1">
      <c r="A45" s="51">
        <f t="shared" si="1"/>
        <v>8</v>
      </c>
      <c r="B45" s="61" t="s">
        <v>58</v>
      </c>
      <c r="C45" s="52" t="s">
        <v>156</v>
      </c>
      <c r="D45" s="53">
        <v>43.4</v>
      </c>
      <c r="E45" s="53" t="s">
        <v>20</v>
      </c>
      <c r="F45" s="62">
        <v>41618</v>
      </c>
      <c r="G45" s="57">
        <v>599500</v>
      </c>
      <c r="H45" s="58" t="s">
        <v>189</v>
      </c>
    </row>
    <row r="46" spans="1:8" s="55" customFormat="1" ht="36.75" customHeight="1">
      <c r="A46" s="51">
        <f t="shared" si="1"/>
        <v>9</v>
      </c>
      <c r="B46" s="61" t="s">
        <v>56</v>
      </c>
      <c r="C46" s="52" t="s">
        <v>157</v>
      </c>
      <c r="D46" s="53">
        <v>148.2</v>
      </c>
      <c r="E46" s="53" t="s">
        <v>20</v>
      </c>
      <c r="F46" s="62">
        <v>41618</v>
      </c>
      <c r="G46" s="57">
        <v>970000</v>
      </c>
      <c r="H46" s="58" t="s">
        <v>189</v>
      </c>
    </row>
    <row r="47" spans="1:8" s="66" customFormat="1" ht="36.75" customHeight="1">
      <c r="A47" s="63">
        <f t="shared" si="1"/>
        <v>10</v>
      </c>
      <c r="B47" s="72" t="s">
        <v>57</v>
      </c>
      <c r="C47" s="73" t="s">
        <v>159</v>
      </c>
      <c r="D47" s="74">
        <v>57.9</v>
      </c>
      <c r="E47" s="65" t="s">
        <v>20</v>
      </c>
      <c r="F47" s="75">
        <v>41618</v>
      </c>
      <c r="G47" s="70">
        <v>433000</v>
      </c>
      <c r="H47" s="71" t="s">
        <v>189</v>
      </c>
    </row>
    <row r="48" spans="1:8" s="66" customFormat="1" ht="36.75" customHeight="1">
      <c r="A48" s="63">
        <f t="shared" si="1"/>
        <v>11</v>
      </c>
      <c r="B48" s="72" t="s">
        <v>55</v>
      </c>
      <c r="C48" s="64" t="s">
        <v>158</v>
      </c>
      <c r="D48" s="65">
        <v>385</v>
      </c>
      <c r="E48" s="65" t="s">
        <v>20</v>
      </c>
      <c r="F48" s="75">
        <v>41618</v>
      </c>
      <c r="G48" s="70">
        <v>2142000</v>
      </c>
      <c r="H48" s="71" t="s">
        <v>189</v>
      </c>
    </row>
    <row r="49" spans="1:8" s="46" customFormat="1" ht="36.75" customHeight="1">
      <c r="A49" s="104" t="s">
        <v>209</v>
      </c>
      <c r="B49" s="104"/>
      <c r="C49" s="104"/>
      <c r="D49" s="44">
        <f>SUM(D38:D48)</f>
        <v>3090.8</v>
      </c>
      <c r="E49" s="44"/>
      <c r="F49" s="44"/>
      <c r="G49" s="44">
        <f>SUM(G38:G48)</f>
        <v>13046500</v>
      </c>
      <c r="H49" s="45"/>
    </row>
    <row r="50" spans="1:8" s="46" customFormat="1" ht="24" customHeight="1">
      <c r="A50" s="104" t="s">
        <v>13</v>
      </c>
      <c r="B50" s="104"/>
      <c r="C50" s="104"/>
      <c r="D50" s="44">
        <f>D36+D49</f>
        <v>12318.7</v>
      </c>
      <c r="E50" s="44"/>
      <c r="F50" s="44"/>
      <c r="G50" s="44">
        <f>G36+G49</f>
        <v>223766537</v>
      </c>
      <c r="H50" s="45"/>
    </row>
    <row r="51" spans="1:8" ht="81.75" customHeight="1">
      <c r="A51" s="105" t="s">
        <v>15</v>
      </c>
      <c r="B51" s="105"/>
      <c r="C51" s="105"/>
      <c r="D51" s="105"/>
      <c r="E51" s="105"/>
      <c r="F51" s="105"/>
      <c r="G51" s="105"/>
      <c r="H51" s="106"/>
    </row>
    <row r="52" spans="1:8" ht="60" customHeight="1">
      <c r="A52" s="5">
        <v>1</v>
      </c>
      <c r="B52" s="32" t="s">
        <v>145</v>
      </c>
      <c r="C52" s="22" t="s">
        <v>144</v>
      </c>
      <c r="D52" s="21">
        <v>48</v>
      </c>
      <c r="E52" s="24" t="s">
        <v>7</v>
      </c>
      <c r="F52" s="33">
        <v>41303</v>
      </c>
      <c r="G52" s="23">
        <v>663837</v>
      </c>
      <c r="H52" s="31"/>
    </row>
    <row r="53" spans="1:8" ht="54.75" customHeight="1">
      <c r="A53" s="5">
        <f>$A52+1</f>
        <v>2</v>
      </c>
      <c r="B53" s="32" t="s">
        <v>146</v>
      </c>
      <c r="C53" s="22" t="s">
        <v>147</v>
      </c>
      <c r="D53" s="21">
        <v>60</v>
      </c>
      <c r="E53" s="24" t="s">
        <v>7</v>
      </c>
      <c r="F53" s="33">
        <v>41331</v>
      </c>
      <c r="G53" s="23">
        <v>2025000</v>
      </c>
      <c r="H53" s="31"/>
    </row>
    <row r="54" spans="1:8" s="18" customFormat="1" ht="23.25" customHeight="1">
      <c r="A54" s="138">
        <v>3</v>
      </c>
      <c r="B54" s="128" t="s">
        <v>59</v>
      </c>
      <c r="C54" s="38" t="s">
        <v>60</v>
      </c>
      <c r="D54" s="14">
        <v>205.7</v>
      </c>
      <c r="E54" s="138" t="s">
        <v>7</v>
      </c>
      <c r="F54" s="132">
        <v>41345</v>
      </c>
      <c r="G54" s="141">
        <v>4990000</v>
      </c>
      <c r="H54" s="138"/>
    </row>
    <row r="55" spans="1:8" s="18" customFormat="1" ht="24.75" customHeight="1">
      <c r="A55" s="139"/>
      <c r="B55" s="129"/>
      <c r="C55" s="38" t="s">
        <v>61</v>
      </c>
      <c r="D55" s="14">
        <v>200.5</v>
      </c>
      <c r="E55" s="139"/>
      <c r="F55" s="133"/>
      <c r="G55" s="142"/>
      <c r="H55" s="139"/>
    </row>
    <row r="56" spans="1:8" s="18" customFormat="1" ht="23.25" customHeight="1">
      <c r="A56" s="139"/>
      <c r="B56" s="129"/>
      <c r="C56" s="38" t="s">
        <v>62</v>
      </c>
      <c r="D56" s="14">
        <v>8.9</v>
      </c>
      <c r="E56" s="139"/>
      <c r="F56" s="133"/>
      <c r="G56" s="142"/>
      <c r="H56" s="139"/>
    </row>
    <row r="57" spans="1:8" s="18" customFormat="1" ht="19.5" customHeight="1">
      <c r="A57" s="140"/>
      <c r="B57" s="130"/>
      <c r="C57" s="38" t="s">
        <v>63</v>
      </c>
      <c r="D57" s="14">
        <v>677.9</v>
      </c>
      <c r="E57" s="140"/>
      <c r="F57" s="134"/>
      <c r="G57" s="143"/>
      <c r="H57" s="140"/>
    </row>
    <row r="58" spans="1:8" s="18" customFormat="1" ht="60" customHeight="1">
      <c r="A58" s="12">
        <f>$A54+1</f>
        <v>4</v>
      </c>
      <c r="B58" s="13" t="s">
        <v>78</v>
      </c>
      <c r="C58" s="22" t="s">
        <v>79</v>
      </c>
      <c r="D58" s="14">
        <v>114.8</v>
      </c>
      <c r="E58" s="24" t="s">
        <v>7</v>
      </c>
      <c r="F58" s="16">
        <v>41528</v>
      </c>
      <c r="G58" s="1">
        <v>2470000</v>
      </c>
      <c r="H58" s="4"/>
    </row>
    <row r="59" spans="1:8" s="18" customFormat="1" ht="59.25" customHeight="1">
      <c r="A59" s="12">
        <f>$A58+1</f>
        <v>5</v>
      </c>
      <c r="B59" s="13" t="s">
        <v>80</v>
      </c>
      <c r="C59" s="22" t="s">
        <v>81</v>
      </c>
      <c r="D59" s="14">
        <v>20.3</v>
      </c>
      <c r="E59" s="24" t="s">
        <v>7</v>
      </c>
      <c r="F59" s="16">
        <v>41528</v>
      </c>
      <c r="G59" s="1">
        <v>905000</v>
      </c>
      <c r="H59" s="4"/>
    </row>
    <row r="60" spans="1:8" s="18" customFormat="1" ht="60.75" customHeight="1">
      <c r="A60" s="12">
        <f>$A59+1</f>
        <v>6</v>
      </c>
      <c r="B60" s="28" t="s">
        <v>82</v>
      </c>
      <c r="C60" s="35" t="s">
        <v>83</v>
      </c>
      <c r="D60" s="15">
        <v>45.3</v>
      </c>
      <c r="E60" s="24" t="s">
        <v>7</v>
      </c>
      <c r="F60" s="25">
        <v>41542</v>
      </c>
      <c r="G60" s="26">
        <v>900000</v>
      </c>
      <c r="H60" s="30"/>
    </row>
    <row r="61" spans="1:8" ht="59.25" customHeight="1">
      <c r="A61" s="12">
        <f>$A60+1</f>
        <v>7</v>
      </c>
      <c r="B61" s="28" t="s">
        <v>85</v>
      </c>
      <c r="C61" s="22" t="s">
        <v>84</v>
      </c>
      <c r="D61" s="15">
        <v>1453.9</v>
      </c>
      <c r="E61" s="24" t="s">
        <v>7</v>
      </c>
      <c r="F61" s="25">
        <v>41563</v>
      </c>
      <c r="G61" s="26">
        <v>2430000</v>
      </c>
      <c r="H61" s="39"/>
    </row>
    <row r="62" spans="1:8" s="18" customFormat="1" ht="26.25" customHeight="1">
      <c r="A62" s="138">
        <v>8</v>
      </c>
      <c r="B62" s="128" t="s">
        <v>88</v>
      </c>
      <c r="C62" s="22" t="s">
        <v>89</v>
      </c>
      <c r="D62" s="1">
        <v>94.3</v>
      </c>
      <c r="E62" s="138" t="s">
        <v>7</v>
      </c>
      <c r="F62" s="132">
        <v>41583</v>
      </c>
      <c r="G62" s="141">
        <v>15490000</v>
      </c>
      <c r="H62" s="138"/>
    </row>
    <row r="63" spans="1:8" s="18" customFormat="1" ht="21.75" customHeight="1">
      <c r="A63" s="139"/>
      <c r="B63" s="129"/>
      <c r="C63" s="22" t="s">
        <v>90</v>
      </c>
      <c r="D63" s="15">
        <v>67.1</v>
      </c>
      <c r="E63" s="139"/>
      <c r="F63" s="133"/>
      <c r="G63" s="142"/>
      <c r="H63" s="139"/>
    </row>
    <row r="64" spans="1:8" s="18" customFormat="1" ht="21.75" customHeight="1">
      <c r="A64" s="139"/>
      <c r="B64" s="129"/>
      <c r="C64" s="22" t="s">
        <v>91</v>
      </c>
      <c r="D64" s="15">
        <v>486.6</v>
      </c>
      <c r="E64" s="139"/>
      <c r="F64" s="133"/>
      <c r="G64" s="142"/>
      <c r="H64" s="139"/>
    </row>
    <row r="65" spans="1:8" s="18" customFormat="1" ht="24.75" customHeight="1">
      <c r="A65" s="139"/>
      <c r="B65" s="129"/>
      <c r="C65" s="22" t="s">
        <v>92</v>
      </c>
      <c r="D65" s="15">
        <v>746.3</v>
      </c>
      <c r="E65" s="139"/>
      <c r="F65" s="133"/>
      <c r="G65" s="142"/>
      <c r="H65" s="139"/>
    </row>
    <row r="66" spans="1:8" s="18" customFormat="1" ht="25.5" customHeight="1">
      <c r="A66" s="140"/>
      <c r="B66" s="130"/>
      <c r="C66" s="22" t="s">
        <v>93</v>
      </c>
      <c r="D66" s="15"/>
      <c r="E66" s="140"/>
      <c r="F66" s="134"/>
      <c r="G66" s="143"/>
      <c r="H66" s="140"/>
    </row>
    <row r="67" spans="1:8" s="18" customFormat="1" ht="59.25" customHeight="1">
      <c r="A67" s="29">
        <f>A62+1</f>
        <v>9</v>
      </c>
      <c r="B67" s="19" t="s">
        <v>98</v>
      </c>
      <c r="C67" s="22" t="s">
        <v>97</v>
      </c>
      <c r="D67" s="15">
        <v>59.7</v>
      </c>
      <c r="E67" s="5" t="s">
        <v>7</v>
      </c>
      <c r="F67" s="16">
        <v>41589</v>
      </c>
      <c r="G67" s="1">
        <v>1318400</v>
      </c>
      <c r="H67" s="4"/>
    </row>
    <row r="68" spans="1:8" s="18" customFormat="1" ht="79.5" customHeight="1">
      <c r="A68" s="29">
        <f>$A67+1</f>
        <v>10</v>
      </c>
      <c r="B68" s="19" t="s">
        <v>100</v>
      </c>
      <c r="C68" s="22" t="s">
        <v>99</v>
      </c>
      <c r="D68" s="15">
        <v>80.1</v>
      </c>
      <c r="E68" s="5" t="s">
        <v>7</v>
      </c>
      <c r="F68" s="16">
        <v>41590</v>
      </c>
      <c r="G68" s="1">
        <v>2234700</v>
      </c>
      <c r="H68" s="4"/>
    </row>
    <row r="69" spans="1:8" s="18" customFormat="1" ht="64.5" customHeight="1">
      <c r="A69" s="29">
        <f aca="true" t="shared" si="2" ref="A69:A75">$A68+1</f>
        <v>11</v>
      </c>
      <c r="B69" s="19" t="s">
        <v>101</v>
      </c>
      <c r="C69" s="22" t="s">
        <v>102</v>
      </c>
      <c r="D69" s="1">
        <v>22.1</v>
      </c>
      <c r="E69" s="5" t="s">
        <v>7</v>
      </c>
      <c r="F69" s="16">
        <v>41590</v>
      </c>
      <c r="G69" s="1">
        <v>617000</v>
      </c>
      <c r="H69" s="4"/>
    </row>
    <row r="70" spans="1:8" s="18" customFormat="1" ht="65.25" customHeight="1">
      <c r="A70" s="29">
        <f t="shared" si="2"/>
        <v>12</v>
      </c>
      <c r="B70" s="19" t="s">
        <v>103</v>
      </c>
      <c r="C70" s="22" t="s">
        <v>104</v>
      </c>
      <c r="D70" s="3">
        <v>37.5</v>
      </c>
      <c r="E70" s="5" t="s">
        <v>7</v>
      </c>
      <c r="F70" s="16">
        <v>41590</v>
      </c>
      <c r="G70" s="1">
        <v>960100</v>
      </c>
      <c r="H70" s="4"/>
    </row>
    <row r="71" spans="1:8" s="18" customFormat="1" ht="76.5" customHeight="1">
      <c r="A71" s="29">
        <f t="shared" si="2"/>
        <v>13</v>
      </c>
      <c r="B71" s="19" t="s">
        <v>106</v>
      </c>
      <c r="C71" s="22" t="s">
        <v>105</v>
      </c>
      <c r="D71" s="15">
        <v>95</v>
      </c>
      <c r="E71" s="5" t="s">
        <v>7</v>
      </c>
      <c r="F71" s="16">
        <v>41592</v>
      </c>
      <c r="G71" s="1">
        <v>901000</v>
      </c>
      <c r="H71" s="4"/>
    </row>
    <row r="72" spans="1:8" s="18" customFormat="1" ht="63.75" customHeight="1">
      <c r="A72" s="29">
        <f t="shared" si="2"/>
        <v>14</v>
      </c>
      <c r="B72" s="19" t="s">
        <v>103</v>
      </c>
      <c r="C72" s="22" t="s">
        <v>107</v>
      </c>
      <c r="D72" s="15">
        <v>35.1</v>
      </c>
      <c r="E72" s="5" t="s">
        <v>7</v>
      </c>
      <c r="F72" s="16">
        <v>41592</v>
      </c>
      <c r="G72" s="1">
        <v>799740</v>
      </c>
      <c r="H72" s="4"/>
    </row>
    <row r="73" spans="1:8" s="18" customFormat="1" ht="65.25" customHeight="1">
      <c r="A73" s="29">
        <f t="shared" si="2"/>
        <v>15</v>
      </c>
      <c r="B73" s="19" t="s">
        <v>103</v>
      </c>
      <c r="C73" s="22" t="s">
        <v>108</v>
      </c>
      <c r="D73" s="15">
        <v>30.6</v>
      </c>
      <c r="E73" s="5" t="s">
        <v>7</v>
      </c>
      <c r="F73" s="16">
        <v>41592</v>
      </c>
      <c r="G73" s="1">
        <v>697200</v>
      </c>
      <c r="H73" s="4"/>
    </row>
    <row r="74" spans="1:8" s="18" customFormat="1" ht="56.25" customHeight="1">
      <c r="A74" s="29">
        <f t="shared" si="2"/>
        <v>16</v>
      </c>
      <c r="B74" s="19" t="s">
        <v>109</v>
      </c>
      <c r="C74" s="22" t="s">
        <v>110</v>
      </c>
      <c r="D74" s="15">
        <v>32.1</v>
      </c>
      <c r="E74" s="5" t="s">
        <v>7</v>
      </c>
      <c r="F74" s="16">
        <v>41596</v>
      </c>
      <c r="G74" s="1">
        <v>762360</v>
      </c>
      <c r="H74" s="4"/>
    </row>
    <row r="75" spans="1:8" s="18" customFormat="1" ht="58.5" customHeight="1">
      <c r="A75" s="138">
        <f t="shared" si="2"/>
        <v>17</v>
      </c>
      <c r="B75" s="128" t="s">
        <v>59</v>
      </c>
      <c r="C75" s="22" t="s">
        <v>115</v>
      </c>
      <c r="D75" s="15">
        <v>11977.36</v>
      </c>
      <c r="E75" s="131" t="s">
        <v>7</v>
      </c>
      <c r="F75" s="132">
        <v>41599</v>
      </c>
      <c r="G75" s="141">
        <v>93002000</v>
      </c>
      <c r="H75" s="4"/>
    </row>
    <row r="76" spans="1:8" s="18" customFormat="1" ht="60.75" customHeight="1">
      <c r="A76" s="139"/>
      <c r="B76" s="129"/>
      <c r="C76" s="22" t="s">
        <v>116</v>
      </c>
      <c r="D76" s="15">
        <v>1735.4</v>
      </c>
      <c r="E76" s="131"/>
      <c r="F76" s="133"/>
      <c r="G76" s="142"/>
      <c r="H76" s="4"/>
    </row>
    <row r="77" spans="1:8" s="18" customFormat="1" ht="26.25" customHeight="1">
      <c r="A77" s="139"/>
      <c r="B77" s="129"/>
      <c r="C77" s="22" t="s">
        <v>117</v>
      </c>
      <c r="D77" s="15">
        <v>1035.5</v>
      </c>
      <c r="E77" s="131"/>
      <c r="F77" s="133"/>
      <c r="G77" s="142"/>
      <c r="H77" s="4"/>
    </row>
    <row r="78" spans="1:8" s="18" customFormat="1" ht="25.5" customHeight="1">
      <c r="A78" s="140"/>
      <c r="B78" s="130"/>
      <c r="C78" s="22" t="s">
        <v>118</v>
      </c>
      <c r="D78" s="15">
        <v>2450.1</v>
      </c>
      <c r="E78" s="131"/>
      <c r="F78" s="134"/>
      <c r="G78" s="143"/>
      <c r="H78" s="4"/>
    </row>
    <row r="79" spans="1:8" s="18" customFormat="1" ht="58.5" customHeight="1">
      <c r="A79" s="5">
        <v>18</v>
      </c>
      <c r="B79" s="19" t="s">
        <v>19</v>
      </c>
      <c r="C79" s="22" t="s">
        <v>119</v>
      </c>
      <c r="D79" s="15">
        <v>30.2</v>
      </c>
      <c r="E79" s="5" t="s">
        <v>7</v>
      </c>
      <c r="F79" s="16">
        <v>41600</v>
      </c>
      <c r="G79" s="1">
        <v>1350900</v>
      </c>
      <c r="H79" s="4"/>
    </row>
    <row r="80" spans="1:8" s="18" customFormat="1" ht="60.75" customHeight="1">
      <c r="A80" s="5">
        <f>$A79+1</f>
        <v>19</v>
      </c>
      <c r="B80" s="13" t="s">
        <v>120</v>
      </c>
      <c r="C80" s="22" t="s">
        <v>121</v>
      </c>
      <c r="D80" s="15">
        <v>118.6</v>
      </c>
      <c r="E80" s="5" t="s">
        <v>7</v>
      </c>
      <c r="F80" s="16">
        <v>41600</v>
      </c>
      <c r="G80" s="1">
        <v>2428400</v>
      </c>
      <c r="H80" s="4"/>
    </row>
    <row r="81" spans="1:8" s="18" customFormat="1" ht="60.75" customHeight="1">
      <c r="A81" s="5">
        <f>$A80+1</f>
        <v>20</v>
      </c>
      <c r="B81" s="13" t="s">
        <v>122</v>
      </c>
      <c r="C81" s="22" t="s">
        <v>123</v>
      </c>
      <c r="D81" s="15">
        <v>29.6</v>
      </c>
      <c r="E81" s="5" t="s">
        <v>7</v>
      </c>
      <c r="F81" s="16">
        <v>41604</v>
      </c>
      <c r="G81" s="1">
        <v>540000</v>
      </c>
      <c r="H81" s="4"/>
    </row>
    <row r="82" spans="1:8" s="18" customFormat="1" ht="60.75" customHeight="1">
      <c r="A82" s="5">
        <f>$A81+1</f>
        <v>21</v>
      </c>
      <c r="B82" s="13" t="s">
        <v>125</v>
      </c>
      <c r="C82" s="22" t="s">
        <v>126</v>
      </c>
      <c r="D82" s="15">
        <v>315.3</v>
      </c>
      <c r="E82" s="5" t="s">
        <v>7</v>
      </c>
      <c r="F82" s="16">
        <v>41613</v>
      </c>
      <c r="G82" s="1">
        <v>4080000</v>
      </c>
      <c r="H82" s="4"/>
    </row>
    <row r="83" spans="1:8" s="18" customFormat="1" ht="60.75" customHeight="1">
      <c r="A83" s="5">
        <f>$A82+1</f>
        <v>22</v>
      </c>
      <c r="B83" s="19" t="s">
        <v>101</v>
      </c>
      <c r="C83" s="22" t="s">
        <v>127</v>
      </c>
      <c r="D83" s="15">
        <v>25</v>
      </c>
      <c r="E83" s="5" t="s">
        <v>7</v>
      </c>
      <c r="F83" s="16">
        <v>41613</v>
      </c>
      <c r="G83" s="1">
        <v>600000</v>
      </c>
      <c r="H83" s="4"/>
    </row>
    <row r="84" spans="1:8" s="18" customFormat="1" ht="60.75" customHeight="1">
      <c r="A84" s="12">
        <f aca="true" t="shared" si="3" ref="A84:A93">$A83+1</f>
        <v>23</v>
      </c>
      <c r="B84" s="19" t="s">
        <v>101</v>
      </c>
      <c r="C84" s="22" t="s">
        <v>128</v>
      </c>
      <c r="D84" s="15">
        <v>82</v>
      </c>
      <c r="E84" s="5" t="s">
        <v>7</v>
      </c>
      <c r="F84" s="16">
        <v>41613</v>
      </c>
      <c r="G84" s="1">
        <v>2130000</v>
      </c>
      <c r="H84" s="4"/>
    </row>
    <row r="85" spans="1:8" s="18" customFormat="1" ht="60.75" customHeight="1">
      <c r="A85" s="12">
        <f t="shared" si="3"/>
        <v>24</v>
      </c>
      <c r="B85" s="13" t="s">
        <v>129</v>
      </c>
      <c r="C85" s="22" t="s">
        <v>130</v>
      </c>
      <c r="D85" s="15">
        <v>70.9</v>
      </c>
      <c r="E85" s="5" t="s">
        <v>7</v>
      </c>
      <c r="F85" s="16">
        <v>41613</v>
      </c>
      <c r="G85" s="1">
        <v>1790000</v>
      </c>
      <c r="H85" s="4"/>
    </row>
    <row r="86" spans="1:8" s="18" customFormat="1" ht="60.75" customHeight="1">
      <c r="A86" s="12">
        <f>$A85+1</f>
        <v>25</v>
      </c>
      <c r="B86" s="13" t="s">
        <v>122</v>
      </c>
      <c r="C86" s="22" t="s">
        <v>131</v>
      </c>
      <c r="D86" s="15">
        <v>38.7</v>
      </c>
      <c r="E86" s="5" t="s">
        <v>7</v>
      </c>
      <c r="F86" s="16">
        <v>41613</v>
      </c>
      <c r="G86" s="1">
        <v>900000</v>
      </c>
      <c r="H86" s="4"/>
    </row>
    <row r="87" spans="1:8" s="18" customFormat="1" ht="75" customHeight="1">
      <c r="A87" s="12">
        <f t="shared" si="3"/>
        <v>26</v>
      </c>
      <c r="B87" s="19" t="s">
        <v>106</v>
      </c>
      <c r="C87" s="22" t="s">
        <v>132</v>
      </c>
      <c r="D87" s="15">
        <v>197.5</v>
      </c>
      <c r="E87" s="5" t="s">
        <v>7</v>
      </c>
      <c r="F87" s="16">
        <v>41613</v>
      </c>
      <c r="G87" s="1">
        <v>1600000</v>
      </c>
      <c r="H87" s="4"/>
    </row>
    <row r="88" spans="1:8" s="18" customFormat="1" ht="60.75" customHeight="1">
      <c r="A88" s="12">
        <f t="shared" si="3"/>
        <v>27</v>
      </c>
      <c r="B88" s="13" t="s">
        <v>133</v>
      </c>
      <c r="C88" s="22" t="s">
        <v>134</v>
      </c>
      <c r="D88" s="15">
        <v>17.5</v>
      </c>
      <c r="E88" s="5" t="s">
        <v>7</v>
      </c>
      <c r="F88" s="16">
        <v>41613</v>
      </c>
      <c r="G88" s="1">
        <v>380000</v>
      </c>
      <c r="H88" s="4"/>
    </row>
    <row r="89" spans="1:8" s="18" customFormat="1" ht="60.75" customHeight="1">
      <c r="A89" s="12">
        <f>$A88+1</f>
        <v>28</v>
      </c>
      <c r="B89" s="13" t="s">
        <v>3</v>
      </c>
      <c r="C89" s="22" t="s">
        <v>138</v>
      </c>
      <c r="D89" s="15">
        <v>83</v>
      </c>
      <c r="E89" s="5" t="s">
        <v>7</v>
      </c>
      <c r="F89" s="16">
        <v>41624</v>
      </c>
      <c r="G89" s="1">
        <v>991000</v>
      </c>
      <c r="H89" s="4"/>
    </row>
    <row r="90" spans="1:8" s="18" customFormat="1" ht="60.75" customHeight="1">
      <c r="A90" s="12">
        <f t="shared" si="3"/>
        <v>29</v>
      </c>
      <c r="B90" s="13" t="s">
        <v>139</v>
      </c>
      <c r="C90" s="22" t="s">
        <v>140</v>
      </c>
      <c r="D90" s="15">
        <v>236.1</v>
      </c>
      <c r="E90" s="5" t="s">
        <v>7</v>
      </c>
      <c r="F90" s="16">
        <v>41624</v>
      </c>
      <c r="G90" s="1">
        <v>2490000</v>
      </c>
      <c r="H90" s="4"/>
    </row>
    <row r="91" spans="1:8" s="18" customFormat="1" ht="60.75" customHeight="1">
      <c r="A91" s="12">
        <f t="shared" si="3"/>
        <v>30</v>
      </c>
      <c r="B91" s="13" t="s">
        <v>149</v>
      </c>
      <c r="C91" s="22" t="s">
        <v>150</v>
      </c>
      <c r="D91" s="15">
        <v>15.4</v>
      </c>
      <c r="E91" s="5" t="s">
        <v>7</v>
      </c>
      <c r="F91" s="16">
        <v>41633</v>
      </c>
      <c r="G91" s="1">
        <v>372000</v>
      </c>
      <c r="H91" s="4"/>
    </row>
    <row r="92" spans="1:8" s="18" customFormat="1" ht="60.75" customHeight="1">
      <c r="A92" s="12">
        <f t="shared" si="3"/>
        <v>31</v>
      </c>
      <c r="B92" s="13" t="s">
        <v>153</v>
      </c>
      <c r="C92" s="22" t="s">
        <v>154</v>
      </c>
      <c r="D92" s="15">
        <v>20.2</v>
      </c>
      <c r="E92" s="5" t="s">
        <v>7</v>
      </c>
      <c r="F92" s="16">
        <v>41633</v>
      </c>
      <c r="G92" s="1">
        <v>750000</v>
      </c>
      <c r="H92" s="4"/>
    </row>
    <row r="93" spans="1:8" s="18" customFormat="1" ht="60.75" customHeight="1">
      <c r="A93" s="12">
        <f t="shared" si="3"/>
        <v>32</v>
      </c>
      <c r="B93" s="13" t="s">
        <v>160</v>
      </c>
      <c r="C93" s="22" t="s">
        <v>161</v>
      </c>
      <c r="D93" s="15">
        <v>75.8</v>
      </c>
      <c r="E93" s="5" t="s">
        <v>7</v>
      </c>
      <c r="F93" s="16">
        <v>41639</v>
      </c>
      <c r="G93" s="1">
        <v>1320000</v>
      </c>
      <c r="H93" s="4"/>
    </row>
    <row r="94" spans="1:8" s="46" customFormat="1" ht="27" customHeight="1">
      <c r="A94" s="148" t="s">
        <v>14</v>
      </c>
      <c r="B94" s="105"/>
      <c r="C94" s="106"/>
      <c r="D94" s="44">
        <f>SUM(D52:D93)</f>
        <v>23175.960000000003</v>
      </c>
      <c r="E94" s="44"/>
      <c r="F94" s="44"/>
      <c r="G94" s="44">
        <f>SUM(G52:G93)</f>
        <v>152888637</v>
      </c>
      <c r="H94" s="47"/>
    </row>
    <row r="95" spans="1:8" ht="32.25" customHeight="1">
      <c r="A95" s="152" t="s">
        <v>16</v>
      </c>
      <c r="B95" s="152"/>
      <c r="C95" s="152"/>
      <c r="D95" s="152"/>
      <c r="E95" s="152"/>
      <c r="F95" s="152"/>
      <c r="G95" s="152"/>
      <c r="H95" s="153"/>
    </row>
    <row r="96" spans="1:8" ht="32.25" customHeight="1">
      <c r="A96" s="105" t="s">
        <v>201</v>
      </c>
      <c r="B96" s="105"/>
      <c r="C96" s="105"/>
      <c r="D96" s="105"/>
      <c r="E96" s="105"/>
      <c r="F96" s="105"/>
      <c r="G96" s="105"/>
      <c r="H96" s="106"/>
    </row>
    <row r="97" spans="1:8" ht="38.25" customHeight="1">
      <c r="A97" s="5">
        <v>1</v>
      </c>
      <c r="B97" s="125" t="s">
        <v>142</v>
      </c>
      <c r="C97" s="126"/>
      <c r="D97" s="127"/>
      <c r="E97" s="5" t="s">
        <v>5</v>
      </c>
      <c r="F97" s="6">
        <v>41298</v>
      </c>
      <c r="G97" s="1">
        <v>256385</v>
      </c>
      <c r="H97" s="36" t="s">
        <v>195</v>
      </c>
    </row>
    <row r="98" spans="1:8" ht="66" customHeight="1">
      <c r="A98" s="5">
        <f>$A97+1</f>
        <v>2</v>
      </c>
      <c r="B98" s="125" t="s">
        <v>70</v>
      </c>
      <c r="C98" s="126"/>
      <c r="D98" s="127"/>
      <c r="E98" s="5" t="s">
        <v>5</v>
      </c>
      <c r="F98" s="6">
        <v>41438</v>
      </c>
      <c r="G98" s="17">
        <v>284580</v>
      </c>
      <c r="H98" s="36" t="s">
        <v>196</v>
      </c>
    </row>
    <row r="99" spans="1:8" ht="56.25" customHeight="1">
      <c r="A99" s="5">
        <f>$A98+1</f>
        <v>3</v>
      </c>
      <c r="B99" s="125" t="s">
        <v>135</v>
      </c>
      <c r="C99" s="126"/>
      <c r="D99" s="127"/>
      <c r="E99" s="5" t="s">
        <v>5</v>
      </c>
      <c r="F99" s="6">
        <v>41480</v>
      </c>
      <c r="G99" s="17">
        <v>70463</v>
      </c>
      <c r="H99" s="36" t="s">
        <v>176</v>
      </c>
    </row>
    <row r="100" spans="1:8" ht="68.25" customHeight="1">
      <c r="A100" s="5">
        <f>$A99+1</f>
        <v>4</v>
      </c>
      <c r="B100" s="125" t="s">
        <v>96</v>
      </c>
      <c r="C100" s="126"/>
      <c r="D100" s="127"/>
      <c r="E100" s="5" t="s">
        <v>5</v>
      </c>
      <c r="F100" s="6">
        <v>41571</v>
      </c>
      <c r="G100" s="17">
        <v>63339</v>
      </c>
      <c r="H100" s="36" t="s">
        <v>197</v>
      </c>
    </row>
    <row r="101" spans="1:8" ht="63" customHeight="1">
      <c r="A101" s="5">
        <f>$A100+1</f>
        <v>5</v>
      </c>
      <c r="B101" s="125" t="s">
        <v>136</v>
      </c>
      <c r="C101" s="126"/>
      <c r="D101" s="127"/>
      <c r="E101" s="5" t="s">
        <v>5</v>
      </c>
      <c r="F101" s="6">
        <v>41604</v>
      </c>
      <c r="G101" s="17">
        <v>180523</v>
      </c>
      <c r="H101" s="36" t="s">
        <v>198</v>
      </c>
    </row>
    <row r="102" spans="1:8" ht="41.25" customHeight="1">
      <c r="A102" s="5">
        <f>$A101+1</f>
        <v>6</v>
      </c>
      <c r="B102" s="125" t="s">
        <v>143</v>
      </c>
      <c r="C102" s="126"/>
      <c r="D102" s="127"/>
      <c r="E102" s="5" t="s">
        <v>5</v>
      </c>
      <c r="F102" s="6">
        <v>41627</v>
      </c>
      <c r="G102" s="17">
        <v>407152</v>
      </c>
      <c r="H102" s="36" t="s">
        <v>203</v>
      </c>
    </row>
    <row r="103" spans="1:8" s="46" customFormat="1" ht="24.75" customHeight="1">
      <c r="A103" s="148" t="s">
        <v>202</v>
      </c>
      <c r="B103" s="105"/>
      <c r="C103" s="105"/>
      <c r="D103" s="106"/>
      <c r="E103" s="43"/>
      <c r="F103" s="48"/>
      <c r="G103" s="49">
        <f>SUM(G97:G102)</f>
        <v>1262442</v>
      </c>
      <c r="H103" s="45"/>
    </row>
    <row r="104" spans="1:8" ht="26.25" customHeight="1">
      <c r="A104" s="105" t="s">
        <v>204</v>
      </c>
      <c r="B104" s="105"/>
      <c r="C104" s="105"/>
      <c r="D104" s="105"/>
      <c r="E104" s="105"/>
      <c r="F104" s="105"/>
      <c r="G104" s="105"/>
      <c r="H104" s="106"/>
    </row>
    <row r="105" spans="1:8" ht="114.75" customHeight="1">
      <c r="A105" s="5">
        <v>1</v>
      </c>
      <c r="B105" s="149" t="s">
        <v>95</v>
      </c>
      <c r="C105" s="150"/>
      <c r="D105" s="151"/>
      <c r="E105" s="5" t="s">
        <v>5</v>
      </c>
      <c r="F105" s="6">
        <v>41571</v>
      </c>
      <c r="G105" s="17">
        <v>564000</v>
      </c>
      <c r="H105" s="36" t="s">
        <v>197</v>
      </c>
    </row>
    <row r="106" spans="1:8" s="46" customFormat="1" ht="24.75" customHeight="1">
      <c r="A106" s="148" t="s">
        <v>205</v>
      </c>
      <c r="B106" s="105"/>
      <c r="C106" s="105"/>
      <c r="D106" s="106"/>
      <c r="E106" s="43"/>
      <c r="F106" s="48"/>
      <c r="G106" s="49">
        <f>SUM(G105)</f>
        <v>564000</v>
      </c>
      <c r="H106" s="45"/>
    </row>
    <row r="107" spans="1:8" s="46" customFormat="1" ht="24.75" customHeight="1">
      <c r="A107" s="148" t="s">
        <v>21</v>
      </c>
      <c r="B107" s="105"/>
      <c r="C107" s="105"/>
      <c r="D107" s="106"/>
      <c r="E107" s="44"/>
      <c r="F107" s="44"/>
      <c r="G107" s="44">
        <f>G103+G106</f>
        <v>1826442</v>
      </c>
      <c r="H107" s="47"/>
    </row>
    <row r="108" spans="1:8" ht="30.75" customHeight="1">
      <c r="A108" s="152" t="s">
        <v>18</v>
      </c>
      <c r="B108" s="158"/>
      <c r="C108" s="158"/>
      <c r="D108" s="158"/>
      <c r="E108" s="152"/>
      <c r="F108" s="152"/>
      <c r="G108" s="152"/>
      <c r="H108" s="153"/>
    </row>
    <row r="109" spans="1:8" ht="45.75" customHeight="1">
      <c r="A109" s="12">
        <v>1</v>
      </c>
      <c r="B109" s="147" t="s">
        <v>77</v>
      </c>
      <c r="C109" s="147"/>
      <c r="D109" s="147"/>
      <c r="E109" s="14" t="s">
        <v>5</v>
      </c>
      <c r="F109" s="6">
        <v>41506</v>
      </c>
      <c r="G109" s="17">
        <v>43338000</v>
      </c>
      <c r="H109" s="36" t="s">
        <v>199</v>
      </c>
    </row>
    <row r="110" spans="1:8" ht="63" customHeight="1">
      <c r="A110" s="5">
        <f>$A109+1</f>
        <v>2</v>
      </c>
      <c r="B110" s="122" t="s">
        <v>94</v>
      </c>
      <c r="C110" s="123"/>
      <c r="D110" s="124"/>
      <c r="E110" s="5" t="s">
        <v>5</v>
      </c>
      <c r="F110" s="6">
        <v>41571</v>
      </c>
      <c r="G110" s="1">
        <v>6781883</v>
      </c>
      <c r="H110" s="36" t="s">
        <v>200</v>
      </c>
    </row>
    <row r="111" spans="1:8" s="46" customFormat="1" ht="21.75" customHeight="1">
      <c r="A111" s="148" t="s">
        <v>22</v>
      </c>
      <c r="B111" s="105"/>
      <c r="C111" s="105"/>
      <c r="D111" s="106"/>
      <c r="E111" s="43"/>
      <c r="F111" s="43"/>
      <c r="G111" s="44">
        <f>SUM(G109:G110)</f>
        <v>50119883</v>
      </c>
      <c r="H111" s="43"/>
    </row>
    <row r="112" spans="1:8" ht="45" customHeight="1">
      <c r="A112" s="20"/>
      <c r="B112" s="20"/>
      <c r="C112" s="20"/>
      <c r="D112" s="20"/>
      <c r="E112" s="20"/>
      <c r="F112" s="20"/>
      <c r="G112" s="20"/>
      <c r="H112" s="20"/>
    </row>
    <row r="113" spans="1:7" ht="40.5" customHeight="1">
      <c r="A113" s="157" t="s">
        <v>17</v>
      </c>
      <c r="B113" s="157"/>
      <c r="C113" s="157"/>
      <c r="D113" s="157"/>
      <c r="E113" s="157"/>
      <c r="F113" s="157"/>
      <c r="G113" s="157"/>
    </row>
    <row r="114" ht="40.5" customHeight="1">
      <c r="G114" s="11"/>
    </row>
    <row r="115" ht="40.5" customHeight="1">
      <c r="G115" s="11"/>
    </row>
    <row r="116" ht="40.5" customHeight="1">
      <c r="G116" s="3"/>
    </row>
    <row r="117" ht="40.5" customHeight="1">
      <c r="G117" s="11"/>
    </row>
    <row r="118" ht="40.5" customHeight="1">
      <c r="G118" s="11"/>
    </row>
    <row r="119" ht="40.5" customHeight="1">
      <c r="G119" s="11"/>
    </row>
    <row r="120" ht="40.5" customHeight="1">
      <c r="G120" s="11"/>
    </row>
    <row r="121" ht="40.5" customHeight="1">
      <c r="G121" s="11"/>
    </row>
    <row r="122" ht="40.5" customHeight="1">
      <c r="G122" s="11"/>
    </row>
    <row r="123" ht="40.5" customHeight="1">
      <c r="G123" s="11"/>
    </row>
    <row r="124" ht="40.5" customHeight="1">
      <c r="G124" s="11"/>
    </row>
    <row r="125" ht="40.5" customHeight="1">
      <c r="G125" s="11"/>
    </row>
    <row r="126" ht="40.5" customHeight="1">
      <c r="G126" s="11"/>
    </row>
    <row r="127" ht="40.5" customHeight="1">
      <c r="G127" s="11"/>
    </row>
    <row r="128" ht="40.5" customHeight="1">
      <c r="G128" s="11"/>
    </row>
    <row r="129" ht="40.5" customHeight="1">
      <c r="G129" s="11"/>
    </row>
    <row r="130" ht="40.5" customHeight="1">
      <c r="G130" s="11"/>
    </row>
    <row r="131" ht="40.5" customHeight="1">
      <c r="G131" s="11"/>
    </row>
    <row r="132" ht="40.5" customHeight="1">
      <c r="G132" s="11"/>
    </row>
    <row r="133" ht="40.5" customHeight="1">
      <c r="G133" s="11"/>
    </row>
    <row r="134" ht="40.5" customHeight="1">
      <c r="G134" s="11"/>
    </row>
    <row r="135" ht="40.5" customHeight="1">
      <c r="G135" s="11"/>
    </row>
    <row r="136" ht="40.5" customHeight="1">
      <c r="G136" s="11"/>
    </row>
    <row r="137" ht="40.5" customHeight="1">
      <c r="G137" s="11"/>
    </row>
    <row r="138" ht="40.5" customHeight="1">
      <c r="G138" s="11"/>
    </row>
    <row r="139" ht="40.5" customHeight="1">
      <c r="G139" s="11"/>
    </row>
    <row r="140" ht="40.5" customHeight="1">
      <c r="G140" s="11"/>
    </row>
    <row r="141" ht="40.5" customHeight="1">
      <c r="G141" s="11"/>
    </row>
    <row r="142" ht="40.5" customHeight="1">
      <c r="G142" s="11"/>
    </row>
    <row r="143" ht="40.5" customHeight="1">
      <c r="G143" s="11"/>
    </row>
    <row r="144" ht="40.5" customHeight="1">
      <c r="G144" s="11"/>
    </row>
    <row r="145" ht="40.5" customHeight="1">
      <c r="G145" s="11"/>
    </row>
    <row r="146" ht="40.5" customHeight="1">
      <c r="G146" s="11"/>
    </row>
    <row r="147" ht="40.5" customHeight="1">
      <c r="G147" s="11"/>
    </row>
    <row r="148" ht="40.5" customHeight="1">
      <c r="G148" s="11"/>
    </row>
    <row r="149" ht="40.5" customHeight="1">
      <c r="G149" s="11"/>
    </row>
    <row r="150" ht="40.5" customHeight="1">
      <c r="G150" s="11"/>
    </row>
    <row r="151" ht="40.5" customHeight="1">
      <c r="G151" s="11"/>
    </row>
    <row r="152" ht="40.5" customHeight="1">
      <c r="G152" s="11"/>
    </row>
    <row r="153" ht="40.5" customHeight="1">
      <c r="G153" s="11"/>
    </row>
    <row r="154" ht="40.5" customHeight="1">
      <c r="G154" s="11"/>
    </row>
    <row r="155" ht="40.5" customHeight="1">
      <c r="G155" s="11"/>
    </row>
    <row r="156" ht="40.5" customHeight="1">
      <c r="G156" s="11"/>
    </row>
    <row r="157" ht="40.5" customHeight="1">
      <c r="G157" s="11"/>
    </row>
    <row r="158" ht="40.5" customHeight="1">
      <c r="G158" s="11"/>
    </row>
    <row r="159" ht="40.5" customHeight="1">
      <c r="G159" s="11"/>
    </row>
    <row r="160" ht="40.5" customHeight="1">
      <c r="G160" s="11"/>
    </row>
    <row r="161" ht="40.5" customHeight="1">
      <c r="G161" s="11"/>
    </row>
    <row r="162" ht="40.5" customHeight="1">
      <c r="G162" s="11"/>
    </row>
    <row r="163" ht="40.5" customHeight="1">
      <c r="G163" s="11"/>
    </row>
    <row r="164" ht="40.5" customHeight="1">
      <c r="G164" s="11"/>
    </row>
    <row r="165" ht="40.5" customHeight="1">
      <c r="G165" s="11"/>
    </row>
    <row r="166" ht="40.5" customHeight="1">
      <c r="G166" s="11"/>
    </row>
    <row r="167" ht="40.5" customHeight="1">
      <c r="G167" s="11"/>
    </row>
    <row r="168" ht="40.5" customHeight="1">
      <c r="G168" s="11"/>
    </row>
    <row r="169" ht="40.5" customHeight="1">
      <c r="G169" s="11"/>
    </row>
    <row r="170" ht="40.5" customHeight="1">
      <c r="G170" s="11"/>
    </row>
    <row r="171" ht="40.5" customHeight="1">
      <c r="G171" s="11"/>
    </row>
    <row r="172" ht="40.5" customHeight="1">
      <c r="G172" s="11"/>
    </row>
    <row r="173" ht="40.5" customHeight="1">
      <c r="G173" s="11"/>
    </row>
    <row r="174" ht="40.5" customHeight="1">
      <c r="G174" s="11"/>
    </row>
    <row r="175" ht="40.5" customHeight="1">
      <c r="G175" s="11"/>
    </row>
    <row r="176" ht="40.5" customHeight="1">
      <c r="G176" s="11"/>
    </row>
    <row r="177" ht="40.5" customHeight="1">
      <c r="G177" s="11"/>
    </row>
    <row r="178" ht="40.5" customHeight="1">
      <c r="G178" s="11"/>
    </row>
    <row r="179" ht="40.5" customHeight="1">
      <c r="G179" s="11"/>
    </row>
    <row r="180" ht="40.5" customHeight="1">
      <c r="G180" s="11"/>
    </row>
    <row r="181" ht="40.5" customHeight="1">
      <c r="G181" s="11"/>
    </row>
    <row r="182" ht="40.5" customHeight="1">
      <c r="G182" s="11"/>
    </row>
    <row r="183" ht="40.5" customHeight="1">
      <c r="G183" s="11"/>
    </row>
    <row r="184" ht="40.5" customHeight="1">
      <c r="G184" s="11"/>
    </row>
    <row r="185" ht="40.5" customHeight="1">
      <c r="G185" s="11"/>
    </row>
    <row r="186" ht="40.5" customHeight="1">
      <c r="G186" s="11"/>
    </row>
    <row r="187" ht="40.5" customHeight="1">
      <c r="G187" s="11"/>
    </row>
    <row r="188" ht="40.5" customHeight="1">
      <c r="G188" s="11"/>
    </row>
    <row r="189" ht="40.5" customHeight="1">
      <c r="G189" s="11"/>
    </row>
    <row r="190" ht="40.5" customHeight="1">
      <c r="G190" s="11"/>
    </row>
    <row r="191" ht="40.5" customHeight="1">
      <c r="G191" s="11"/>
    </row>
    <row r="192" ht="40.5" customHeight="1">
      <c r="G192" s="11"/>
    </row>
    <row r="193" ht="40.5" customHeight="1">
      <c r="G193" s="11"/>
    </row>
    <row r="194" ht="40.5" customHeight="1">
      <c r="G194" s="11"/>
    </row>
    <row r="195" ht="40.5" customHeight="1">
      <c r="G195" s="11"/>
    </row>
    <row r="196" ht="40.5" customHeight="1">
      <c r="G196" s="11"/>
    </row>
    <row r="197" ht="40.5" customHeight="1">
      <c r="G197" s="11"/>
    </row>
    <row r="198" ht="40.5" customHeight="1">
      <c r="G198" s="11"/>
    </row>
    <row r="199" ht="40.5" customHeight="1">
      <c r="G199" s="11"/>
    </row>
    <row r="200" ht="40.5" customHeight="1">
      <c r="G200" s="11"/>
    </row>
    <row r="201" ht="40.5" customHeight="1">
      <c r="G201" s="11"/>
    </row>
    <row r="202" ht="40.5" customHeight="1">
      <c r="G202" s="11"/>
    </row>
    <row r="203" ht="40.5" customHeight="1">
      <c r="G203" s="11"/>
    </row>
    <row r="204" ht="40.5" customHeight="1">
      <c r="G204" s="11"/>
    </row>
    <row r="205" ht="40.5" customHeight="1">
      <c r="G205" s="11"/>
    </row>
    <row r="206" ht="40.5" customHeight="1">
      <c r="G206" s="11"/>
    </row>
    <row r="207" ht="40.5" customHeight="1">
      <c r="G207" s="11"/>
    </row>
    <row r="208" ht="40.5" customHeight="1">
      <c r="G208" s="11"/>
    </row>
    <row r="209" ht="40.5" customHeight="1">
      <c r="G209" s="11"/>
    </row>
    <row r="210" ht="40.5" customHeight="1">
      <c r="G210" s="11"/>
    </row>
    <row r="211" ht="40.5" customHeight="1">
      <c r="G211" s="11"/>
    </row>
    <row r="212" ht="40.5" customHeight="1">
      <c r="G212" s="11"/>
    </row>
    <row r="213" ht="40.5" customHeight="1">
      <c r="G213" s="11"/>
    </row>
    <row r="214" ht="40.5" customHeight="1">
      <c r="G214" s="11"/>
    </row>
    <row r="215" ht="40.5" customHeight="1">
      <c r="G215" s="11"/>
    </row>
    <row r="216" ht="40.5" customHeight="1">
      <c r="G216" s="11"/>
    </row>
    <row r="217" ht="40.5" customHeight="1">
      <c r="G217" s="11"/>
    </row>
    <row r="218" ht="40.5" customHeight="1">
      <c r="G218" s="11"/>
    </row>
    <row r="219" ht="40.5" customHeight="1">
      <c r="G219" s="11"/>
    </row>
    <row r="220" ht="40.5" customHeight="1">
      <c r="G220" s="11"/>
    </row>
    <row r="221" ht="40.5" customHeight="1">
      <c r="G221" s="11"/>
    </row>
    <row r="222" ht="40.5" customHeight="1">
      <c r="G222" s="11"/>
    </row>
    <row r="223" ht="40.5" customHeight="1">
      <c r="G223" s="11"/>
    </row>
    <row r="224" ht="40.5" customHeight="1">
      <c r="G224" s="11"/>
    </row>
    <row r="225" ht="40.5" customHeight="1">
      <c r="G225" s="11"/>
    </row>
    <row r="226" ht="40.5" customHeight="1">
      <c r="G226" s="11"/>
    </row>
    <row r="227" ht="40.5" customHeight="1">
      <c r="G227" s="11"/>
    </row>
    <row r="228" ht="40.5" customHeight="1">
      <c r="G228" s="11"/>
    </row>
    <row r="229" ht="40.5" customHeight="1">
      <c r="G229" s="11"/>
    </row>
    <row r="230" ht="40.5" customHeight="1">
      <c r="G230" s="11"/>
    </row>
    <row r="231" ht="40.5" customHeight="1">
      <c r="G231" s="11"/>
    </row>
    <row r="232" ht="40.5" customHeight="1">
      <c r="G232" s="11"/>
    </row>
    <row r="233" ht="40.5" customHeight="1">
      <c r="G233" s="11"/>
    </row>
    <row r="234" ht="40.5" customHeight="1">
      <c r="G234" s="11"/>
    </row>
    <row r="235" ht="40.5" customHeight="1">
      <c r="G235" s="11"/>
    </row>
    <row r="236" ht="40.5" customHeight="1">
      <c r="G236" s="11"/>
    </row>
    <row r="237" ht="40.5" customHeight="1">
      <c r="G237" s="11"/>
    </row>
    <row r="238" ht="40.5" customHeight="1">
      <c r="G238" s="11"/>
    </row>
    <row r="239" ht="40.5" customHeight="1">
      <c r="G239" s="11"/>
    </row>
    <row r="240" ht="40.5" customHeight="1">
      <c r="G240" s="11"/>
    </row>
    <row r="241" ht="40.5" customHeight="1">
      <c r="G241" s="11"/>
    </row>
    <row r="242" ht="40.5" customHeight="1">
      <c r="G242" s="11"/>
    </row>
    <row r="243" ht="40.5" customHeight="1">
      <c r="G243" s="11"/>
    </row>
    <row r="244" ht="40.5" customHeight="1">
      <c r="G244" s="11"/>
    </row>
    <row r="245" ht="40.5" customHeight="1">
      <c r="G245" s="11"/>
    </row>
    <row r="246" ht="40.5" customHeight="1">
      <c r="G246" s="11"/>
    </row>
    <row r="247" ht="40.5" customHeight="1">
      <c r="G247" s="11"/>
    </row>
    <row r="248" ht="40.5" customHeight="1">
      <c r="G248" s="11"/>
    </row>
    <row r="249" ht="40.5" customHeight="1">
      <c r="G249" s="11"/>
    </row>
    <row r="250" ht="40.5" customHeight="1">
      <c r="G250" s="11"/>
    </row>
    <row r="251" ht="40.5" customHeight="1">
      <c r="G251" s="11"/>
    </row>
    <row r="252" ht="40.5" customHeight="1">
      <c r="G252" s="11"/>
    </row>
    <row r="253" ht="40.5" customHeight="1">
      <c r="G253" s="11"/>
    </row>
    <row r="254" ht="40.5" customHeight="1">
      <c r="G254" s="11"/>
    </row>
    <row r="255" ht="40.5" customHeight="1">
      <c r="G255" s="11"/>
    </row>
  </sheetData>
  <sheetProtection/>
  <mergeCells count="61">
    <mergeCell ref="A111:D111"/>
    <mergeCell ref="A104:H104"/>
    <mergeCell ref="A113:G113"/>
    <mergeCell ref="A95:H95"/>
    <mergeCell ref="A108:H108"/>
    <mergeCell ref="A51:H51"/>
    <mergeCell ref="F54:F57"/>
    <mergeCell ref="G54:G57"/>
    <mergeCell ref="H54:H57"/>
    <mergeCell ref="A62:A66"/>
    <mergeCell ref="A106:D106"/>
    <mergeCell ref="A1:H1"/>
    <mergeCell ref="A50:C50"/>
    <mergeCell ref="A5:H5"/>
    <mergeCell ref="A94:C94"/>
    <mergeCell ref="A4:H4"/>
    <mergeCell ref="G14:G16"/>
    <mergeCell ref="B54:B57"/>
    <mergeCell ref="A54:A57"/>
    <mergeCell ref="B109:D109"/>
    <mergeCell ref="E62:E66"/>
    <mergeCell ref="B62:B66"/>
    <mergeCell ref="F62:F66"/>
    <mergeCell ref="B102:D102"/>
    <mergeCell ref="B98:D98"/>
    <mergeCell ref="A107:D107"/>
    <mergeCell ref="B105:D105"/>
    <mergeCell ref="A96:H96"/>
    <mergeCell ref="A103:D103"/>
    <mergeCell ref="A75:A78"/>
    <mergeCell ref="G62:G66"/>
    <mergeCell ref="G75:G78"/>
    <mergeCell ref="E33:E35"/>
    <mergeCell ref="F33:F35"/>
    <mergeCell ref="E54:E57"/>
    <mergeCell ref="B97:D97"/>
    <mergeCell ref="H14:H16"/>
    <mergeCell ref="F14:F16"/>
    <mergeCell ref="E14:E16"/>
    <mergeCell ref="B99:D99"/>
    <mergeCell ref="H62:H66"/>
    <mergeCell ref="G28:G31"/>
    <mergeCell ref="H28:H31"/>
    <mergeCell ref="A33:A35"/>
    <mergeCell ref="B33:B35"/>
    <mergeCell ref="B110:D110"/>
    <mergeCell ref="B100:D100"/>
    <mergeCell ref="B75:B78"/>
    <mergeCell ref="E75:E78"/>
    <mergeCell ref="F75:F78"/>
    <mergeCell ref="B101:D101"/>
    <mergeCell ref="G33:G35"/>
    <mergeCell ref="H33:H35"/>
    <mergeCell ref="A36:C36"/>
    <mergeCell ref="A49:C49"/>
    <mergeCell ref="A6:H6"/>
    <mergeCell ref="A37:H37"/>
    <mergeCell ref="A28:A31"/>
    <mergeCell ref="B28:B31"/>
    <mergeCell ref="E28:E31"/>
    <mergeCell ref="F28:F31"/>
  </mergeCells>
  <printOptions/>
  <pageMargins left="0.75" right="0.75" top="1" bottom="1" header="0.5" footer="0.5"/>
  <pageSetup fitToHeight="18"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H255"/>
  <sheetViews>
    <sheetView tabSelected="1" zoomScale="75" zoomScaleNormal="75" zoomScalePageLayoutView="0" workbookViewId="0" topLeftCell="A1">
      <selection activeCell="A108" sqref="A108:H108"/>
    </sheetView>
  </sheetViews>
  <sheetFormatPr defaultColWidth="9.00390625" defaultRowHeight="40.5" customHeight="1"/>
  <cols>
    <col min="1" max="1" width="9.125" style="8" customWidth="1"/>
    <col min="2" max="2" width="36.00390625" style="9" customWidth="1"/>
    <col min="3" max="3" width="72.25390625" style="9" customWidth="1"/>
    <col min="4" max="4" width="22.375" style="8" customWidth="1"/>
    <col min="5" max="5" width="37.375" style="9" customWidth="1"/>
    <col min="6" max="6" width="23.75390625" style="9" customWidth="1"/>
    <col min="7" max="7" width="26.875" style="9" customWidth="1"/>
    <col min="8" max="8" width="33.00390625" style="10" customWidth="1"/>
    <col min="9" max="16384" width="9.125" style="9" customWidth="1"/>
  </cols>
  <sheetData>
    <row r="1" spans="1:8" ht="36.75" customHeight="1">
      <c r="A1" s="152" t="s">
        <v>23</v>
      </c>
      <c r="B1" s="152"/>
      <c r="C1" s="152"/>
      <c r="D1" s="152"/>
      <c r="E1" s="152"/>
      <c r="F1" s="152"/>
      <c r="G1" s="152"/>
      <c r="H1" s="153"/>
    </row>
    <row r="2" spans="1:8" ht="40.5" customHeight="1">
      <c r="A2" s="2" t="s">
        <v>0</v>
      </c>
      <c r="B2" s="2" t="s">
        <v>1</v>
      </c>
      <c r="C2" s="2" t="s">
        <v>9</v>
      </c>
      <c r="D2" s="2" t="s">
        <v>2</v>
      </c>
      <c r="E2" s="2" t="s">
        <v>4</v>
      </c>
      <c r="F2" s="2" t="s">
        <v>6</v>
      </c>
      <c r="G2" s="7" t="s">
        <v>8</v>
      </c>
      <c r="H2" s="5" t="s">
        <v>10</v>
      </c>
    </row>
    <row r="3" spans="1:8" ht="18.75" customHeight="1">
      <c r="A3" s="2">
        <v>1</v>
      </c>
      <c r="B3" s="2">
        <v>2</v>
      </c>
      <c r="C3" s="2">
        <v>3</v>
      </c>
      <c r="D3" s="2">
        <v>4</v>
      </c>
      <c r="E3" s="2">
        <v>5</v>
      </c>
      <c r="F3" s="2">
        <v>6</v>
      </c>
      <c r="G3" s="2">
        <v>7</v>
      </c>
      <c r="H3" s="2">
        <v>8</v>
      </c>
    </row>
    <row r="4" spans="1:8" ht="27" customHeight="1">
      <c r="A4" s="152" t="s">
        <v>11</v>
      </c>
      <c r="B4" s="152"/>
      <c r="C4" s="152"/>
      <c r="D4" s="152"/>
      <c r="E4" s="152"/>
      <c r="F4" s="152"/>
      <c r="G4" s="152"/>
      <c r="H4" s="153"/>
    </row>
    <row r="5" spans="1:8" ht="27.75" customHeight="1">
      <c r="A5" s="105" t="s">
        <v>12</v>
      </c>
      <c r="B5" s="105"/>
      <c r="C5" s="105"/>
      <c r="D5" s="105"/>
      <c r="E5" s="105"/>
      <c r="F5" s="105"/>
      <c r="G5" s="105"/>
      <c r="H5" s="106"/>
    </row>
    <row r="6" spans="1:8" ht="33" customHeight="1">
      <c r="A6" s="105" t="s">
        <v>206</v>
      </c>
      <c r="B6" s="105"/>
      <c r="C6" s="105"/>
      <c r="D6" s="105"/>
      <c r="E6" s="105"/>
      <c r="F6" s="105"/>
      <c r="G6" s="105"/>
      <c r="H6" s="106"/>
    </row>
    <row r="7" spans="1:8" ht="41.25" customHeight="1">
      <c r="A7" s="5">
        <v>1</v>
      </c>
      <c r="B7" s="4" t="s">
        <v>24</v>
      </c>
      <c r="C7" s="4" t="s">
        <v>194</v>
      </c>
      <c r="D7" s="1">
        <v>43</v>
      </c>
      <c r="E7" s="5" t="s">
        <v>5</v>
      </c>
      <c r="F7" s="6">
        <v>41368</v>
      </c>
      <c r="G7" s="1">
        <v>1063000</v>
      </c>
      <c r="H7" s="36" t="s">
        <v>168</v>
      </c>
    </row>
    <row r="8" spans="1:8" ht="42" customHeight="1">
      <c r="A8" s="5">
        <f aca="true" t="shared" si="0" ref="A8:A48">$A7+1</f>
        <v>2</v>
      </c>
      <c r="B8" s="4" t="s">
        <v>25</v>
      </c>
      <c r="C8" s="38" t="s">
        <v>49</v>
      </c>
      <c r="D8" s="1">
        <v>213.5</v>
      </c>
      <c r="E8" s="5" t="s">
        <v>5</v>
      </c>
      <c r="F8" s="6">
        <v>41417</v>
      </c>
      <c r="G8" s="40">
        <v>3940000</v>
      </c>
      <c r="H8" s="36" t="s">
        <v>169</v>
      </c>
    </row>
    <row r="9" spans="1:8" ht="36" customHeight="1">
      <c r="A9" s="5">
        <f t="shared" si="0"/>
        <v>3</v>
      </c>
      <c r="B9" s="4" t="s">
        <v>26</v>
      </c>
      <c r="C9" s="5" t="s">
        <v>64</v>
      </c>
      <c r="D9" s="1">
        <v>249.8</v>
      </c>
      <c r="E9" s="5" t="s">
        <v>5</v>
      </c>
      <c r="F9" s="6">
        <v>41417</v>
      </c>
      <c r="G9" s="40">
        <v>2280000</v>
      </c>
      <c r="H9" s="36" t="s">
        <v>170</v>
      </c>
    </row>
    <row r="10" spans="1:8" ht="55.5" customHeight="1">
      <c r="A10" s="5">
        <f t="shared" si="0"/>
        <v>4</v>
      </c>
      <c r="B10" s="4" t="s">
        <v>27</v>
      </c>
      <c r="C10" s="4" t="s">
        <v>65</v>
      </c>
      <c r="D10" s="1">
        <v>106.2</v>
      </c>
      <c r="E10" s="5" t="s">
        <v>5</v>
      </c>
      <c r="F10" s="6">
        <v>41424</v>
      </c>
      <c r="G10" s="40">
        <v>1220000</v>
      </c>
      <c r="H10" s="36" t="s">
        <v>171</v>
      </c>
    </row>
    <row r="11" spans="1:8" ht="59.25" customHeight="1">
      <c r="A11" s="5">
        <f t="shared" si="0"/>
        <v>5</v>
      </c>
      <c r="B11" s="4" t="s">
        <v>28</v>
      </c>
      <c r="C11" s="4" t="s">
        <v>66</v>
      </c>
      <c r="D11" s="1">
        <v>44.8</v>
      </c>
      <c r="E11" s="5" t="s">
        <v>5</v>
      </c>
      <c r="F11" s="16">
        <v>41431</v>
      </c>
      <c r="G11" s="40">
        <v>610000</v>
      </c>
      <c r="H11" s="36" t="s">
        <v>172</v>
      </c>
    </row>
    <row r="12" spans="1:8" ht="42" customHeight="1">
      <c r="A12" s="5">
        <f t="shared" si="0"/>
        <v>6</v>
      </c>
      <c r="B12" s="4" t="s">
        <v>29</v>
      </c>
      <c r="C12" s="38" t="s">
        <v>67</v>
      </c>
      <c r="D12" s="1">
        <v>5506</v>
      </c>
      <c r="E12" s="5" t="s">
        <v>5</v>
      </c>
      <c r="F12" s="16">
        <v>41438</v>
      </c>
      <c r="G12" s="96">
        <v>156669637</v>
      </c>
      <c r="H12" s="36" t="s">
        <v>173</v>
      </c>
    </row>
    <row r="13" spans="1:8" ht="46.5" customHeight="1">
      <c r="A13" s="5">
        <f t="shared" si="0"/>
        <v>7</v>
      </c>
      <c r="B13" s="4" t="s">
        <v>69</v>
      </c>
      <c r="C13" s="47" t="s">
        <v>210</v>
      </c>
      <c r="D13" s="1">
        <v>256.3</v>
      </c>
      <c r="E13" s="5" t="s">
        <v>5</v>
      </c>
      <c r="F13" s="16">
        <v>41452</v>
      </c>
      <c r="G13" s="96">
        <v>8074000</v>
      </c>
      <c r="H13" s="36" t="s">
        <v>174</v>
      </c>
    </row>
    <row r="14" spans="1:8" ht="54.75" customHeight="1">
      <c r="A14" s="5">
        <f t="shared" si="0"/>
        <v>8</v>
      </c>
      <c r="B14" s="27" t="s">
        <v>30</v>
      </c>
      <c r="C14" s="4" t="s">
        <v>50</v>
      </c>
      <c r="D14" s="1"/>
      <c r="E14" s="138" t="s">
        <v>5</v>
      </c>
      <c r="F14" s="132">
        <v>41452</v>
      </c>
      <c r="G14" s="141">
        <v>320400</v>
      </c>
      <c r="H14" s="135" t="s">
        <v>175</v>
      </c>
    </row>
    <row r="15" spans="1:8" ht="48" customHeight="1">
      <c r="A15" s="5">
        <f t="shared" si="0"/>
        <v>9</v>
      </c>
      <c r="B15" s="38" t="s">
        <v>31</v>
      </c>
      <c r="C15" s="4" t="s">
        <v>46</v>
      </c>
      <c r="D15" s="1"/>
      <c r="E15" s="139"/>
      <c r="F15" s="133"/>
      <c r="G15" s="142"/>
      <c r="H15" s="136"/>
    </row>
    <row r="16" spans="1:8" ht="56.25" customHeight="1">
      <c r="A16" s="5">
        <f t="shared" si="0"/>
        <v>10</v>
      </c>
      <c r="B16" s="38" t="s">
        <v>32</v>
      </c>
      <c r="C16" s="4" t="s">
        <v>68</v>
      </c>
      <c r="D16" s="1">
        <v>21.4</v>
      </c>
      <c r="E16" s="140"/>
      <c r="F16" s="134"/>
      <c r="G16" s="143"/>
      <c r="H16" s="137"/>
    </row>
    <row r="17" spans="1:8" ht="40.5" customHeight="1">
      <c r="A17" s="5">
        <f t="shared" si="0"/>
        <v>11</v>
      </c>
      <c r="B17" s="38" t="s">
        <v>33</v>
      </c>
      <c r="C17" s="38" t="s">
        <v>51</v>
      </c>
      <c r="D17" s="1">
        <v>387.5</v>
      </c>
      <c r="E17" s="5" t="s">
        <v>5</v>
      </c>
      <c r="F17" s="34" t="s">
        <v>71</v>
      </c>
      <c r="G17" s="96">
        <v>3515000</v>
      </c>
      <c r="H17" s="36" t="s">
        <v>176</v>
      </c>
    </row>
    <row r="18" spans="1:8" ht="37.5" customHeight="1">
      <c r="A18" s="5">
        <f t="shared" si="0"/>
        <v>12</v>
      </c>
      <c r="B18" s="38" t="s">
        <v>72</v>
      </c>
      <c r="C18" s="38" t="s">
        <v>64</v>
      </c>
      <c r="D18" s="1">
        <v>138.3</v>
      </c>
      <c r="E18" s="5" t="s">
        <v>5</v>
      </c>
      <c r="F18" s="34" t="s">
        <v>71</v>
      </c>
      <c r="G18" s="96">
        <v>757000</v>
      </c>
      <c r="H18" s="36" t="s">
        <v>177</v>
      </c>
    </row>
    <row r="19" spans="1:8" ht="40.5" customHeight="1">
      <c r="A19" s="5">
        <f t="shared" si="0"/>
        <v>13</v>
      </c>
      <c r="B19" s="38" t="s">
        <v>34</v>
      </c>
      <c r="C19" s="38" t="s">
        <v>73</v>
      </c>
      <c r="D19" s="1">
        <v>224</v>
      </c>
      <c r="E19" s="5" t="s">
        <v>5</v>
      </c>
      <c r="F19" s="34" t="s">
        <v>74</v>
      </c>
      <c r="G19" s="96">
        <v>2318000</v>
      </c>
      <c r="H19" s="36" t="s">
        <v>178</v>
      </c>
    </row>
    <row r="20" spans="1:8" ht="37.5" customHeight="1">
      <c r="A20" s="5">
        <f t="shared" si="0"/>
        <v>14</v>
      </c>
      <c r="B20" s="38" t="s">
        <v>35</v>
      </c>
      <c r="C20" s="38" t="s">
        <v>75</v>
      </c>
      <c r="D20" s="1">
        <v>206.9</v>
      </c>
      <c r="E20" s="5" t="s">
        <v>5</v>
      </c>
      <c r="F20" s="34" t="s">
        <v>74</v>
      </c>
      <c r="G20" s="96">
        <v>1192000</v>
      </c>
      <c r="H20" s="36" t="s">
        <v>178</v>
      </c>
    </row>
    <row r="21" spans="1:8" ht="38.25" customHeight="1">
      <c r="A21" s="5">
        <f t="shared" si="0"/>
        <v>15</v>
      </c>
      <c r="B21" s="38" t="s">
        <v>36</v>
      </c>
      <c r="C21" s="38" t="s">
        <v>76</v>
      </c>
      <c r="D21" s="1">
        <v>106.5</v>
      </c>
      <c r="E21" s="5" t="s">
        <v>5</v>
      </c>
      <c r="F21" s="34" t="s">
        <v>74</v>
      </c>
      <c r="G21" s="96">
        <v>3368000</v>
      </c>
      <c r="H21" s="36" t="s">
        <v>179</v>
      </c>
    </row>
    <row r="22" spans="1:8" ht="36.75" customHeight="1">
      <c r="A22" s="5">
        <f>$A21+1</f>
        <v>16</v>
      </c>
      <c r="B22" s="38" t="s">
        <v>37</v>
      </c>
      <c r="C22" s="38" t="s">
        <v>181</v>
      </c>
      <c r="D22" s="1">
        <v>107.5</v>
      </c>
      <c r="E22" s="5" t="s">
        <v>5</v>
      </c>
      <c r="F22" s="34" t="s">
        <v>74</v>
      </c>
      <c r="G22" s="96">
        <v>3398000</v>
      </c>
      <c r="H22" s="36" t="s">
        <v>180</v>
      </c>
    </row>
    <row r="23" spans="1:8" ht="43.5" customHeight="1">
      <c r="A23" s="5">
        <f t="shared" si="0"/>
        <v>17</v>
      </c>
      <c r="B23" s="4" t="s">
        <v>38</v>
      </c>
      <c r="C23" s="4" t="s">
        <v>52</v>
      </c>
      <c r="D23" s="1">
        <v>167.5</v>
      </c>
      <c r="E23" s="5" t="s">
        <v>5</v>
      </c>
      <c r="F23" s="16">
        <v>41506</v>
      </c>
      <c r="G23" s="42">
        <v>910000</v>
      </c>
      <c r="H23" s="36" t="s">
        <v>182</v>
      </c>
    </row>
    <row r="24" spans="1:8" s="18" customFormat="1" ht="36" customHeight="1">
      <c r="A24" s="5">
        <f t="shared" si="0"/>
        <v>18</v>
      </c>
      <c r="B24" s="19" t="s">
        <v>111</v>
      </c>
      <c r="C24" s="4" t="s">
        <v>112</v>
      </c>
      <c r="D24" s="15">
        <v>28.8</v>
      </c>
      <c r="E24" s="5" t="s">
        <v>5</v>
      </c>
      <c r="F24" s="16">
        <v>41585</v>
      </c>
      <c r="G24" s="1">
        <v>730000</v>
      </c>
      <c r="H24" s="36" t="s">
        <v>184</v>
      </c>
    </row>
    <row r="25" spans="1:8" s="18" customFormat="1" ht="37.5" customHeight="1">
      <c r="A25" s="5">
        <f t="shared" si="0"/>
        <v>19</v>
      </c>
      <c r="B25" s="19" t="s">
        <v>113</v>
      </c>
      <c r="C25" s="4" t="s">
        <v>114</v>
      </c>
      <c r="D25" s="15">
        <v>46.9</v>
      </c>
      <c r="E25" s="5" t="s">
        <v>5</v>
      </c>
      <c r="F25" s="16">
        <v>41585</v>
      </c>
      <c r="G25" s="1">
        <v>700000</v>
      </c>
      <c r="H25" s="36" t="s">
        <v>184</v>
      </c>
    </row>
    <row r="26" spans="1:8" ht="36.75" customHeight="1">
      <c r="A26" s="5">
        <f t="shared" si="0"/>
        <v>20</v>
      </c>
      <c r="B26" s="4" t="s">
        <v>124</v>
      </c>
      <c r="C26" s="38" t="s">
        <v>53</v>
      </c>
      <c r="D26" s="5">
        <v>73.1</v>
      </c>
      <c r="E26" s="24" t="s">
        <v>5</v>
      </c>
      <c r="F26" s="16">
        <v>41592</v>
      </c>
      <c r="G26" s="1">
        <v>3970000</v>
      </c>
      <c r="H26" s="36" t="s">
        <v>185</v>
      </c>
    </row>
    <row r="27" spans="1:8" ht="38.25" customHeight="1">
      <c r="A27" s="5">
        <f t="shared" si="0"/>
        <v>21</v>
      </c>
      <c r="B27" s="4" t="s">
        <v>43</v>
      </c>
      <c r="C27" s="38" t="s">
        <v>52</v>
      </c>
      <c r="D27" s="1">
        <v>78.7</v>
      </c>
      <c r="E27" s="24" t="s">
        <v>5</v>
      </c>
      <c r="F27" s="16">
        <v>41592</v>
      </c>
      <c r="G27" s="1">
        <v>1030000</v>
      </c>
      <c r="H27" s="36" t="s">
        <v>186</v>
      </c>
    </row>
    <row r="28" spans="1:8" ht="21.75" customHeight="1">
      <c r="A28" s="138">
        <f>$A27+1</f>
        <v>22</v>
      </c>
      <c r="B28" s="128" t="s">
        <v>44</v>
      </c>
      <c r="C28" s="27" t="s">
        <v>163</v>
      </c>
      <c r="D28" s="1">
        <v>379.5</v>
      </c>
      <c r="E28" s="138" t="s">
        <v>5</v>
      </c>
      <c r="F28" s="132">
        <v>41592</v>
      </c>
      <c r="G28" s="141">
        <v>4690000</v>
      </c>
      <c r="H28" s="168" t="s">
        <v>166</v>
      </c>
    </row>
    <row r="29" spans="1:8" ht="21.75" customHeight="1">
      <c r="A29" s="139"/>
      <c r="B29" s="129"/>
      <c r="C29" s="27" t="s">
        <v>164</v>
      </c>
      <c r="D29" s="1">
        <v>218.6</v>
      </c>
      <c r="E29" s="139"/>
      <c r="F29" s="133"/>
      <c r="G29" s="142"/>
      <c r="H29" s="169"/>
    </row>
    <row r="30" spans="1:8" ht="23.25" customHeight="1">
      <c r="A30" s="139"/>
      <c r="B30" s="129"/>
      <c r="C30" s="27" t="s">
        <v>165</v>
      </c>
      <c r="D30" s="1">
        <v>11.2</v>
      </c>
      <c r="E30" s="139"/>
      <c r="F30" s="133"/>
      <c r="G30" s="142"/>
      <c r="H30" s="169"/>
    </row>
    <row r="31" spans="1:8" ht="27" customHeight="1">
      <c r="A31" s="140"/>
      <c r="B31" s="130"/>
      <c r="C31" s="27" t="s">
        <v>162</v>
      </c>
      <c r="D31" s="5"/>
      <c r="E31" s="140"/>
      <c r="F31" s="134"/>
      <c r="G31" s="143"/>
      <c r="H31" s="170"/>
    </row>
    <row r="32" spans="1:8" ht="36.75" customHeight="1">
      <c r="A32" s="5">
        <f>$A28+1</f>
        <v>23</v>
      </c>
      <c r="B32" s="27" t="s">
        <v>45</v>
      </c>
      <c r="C32" s="4" t="s">
        <v>137</v>
      </c>
      <c r="D32" s="1">
        <v>130.1</v>
      </c>
      <c r="E32" s="24" t="s">
        <v>5</v>
      </c>
      <c r="F32" s="6">
        <v>41604</v>
      </c>
      <c r="G32" s="1">
        <v>1765000</v>
      </c>
      <c r="H32" s="36" t="s">
        <v>187</v>
      </c>
    </row>
    <row r="33" spans="1:8" ht="24.75" customHeight="1">
      <c r="A33" s="138">
        <f>$A32+1</f>
        <v>24</v>
      </c>
      <c r="B33" s="128" t="s">
        <v>141</v>
      </c>
      <c r="C33" s="4" t="s">
        <v>191</v>
      </c>
      <c r="D33" s="1">
        <v>413</v>
      </c>
      <c r="E33" s="141" t="s">
        <v>5</v>
      </c>
      <c r="F33" s="162">
        <v>41625</v>
      </c>
      <c r="G33" s="165">
        <v>8200000</v>
      </c>
      <c r="H33" s="135" t="s">
        <v>190</v>
      </c>
    </row>
    <row r="34" spans="1:8" ht="21.75" customHeight="1">
      <c r="A34" s="139"/>
      <c r="B34" s="129"/>
      <c r="C34" s="4" t="s">
        <v>192</v>
      </c>
      <c r="D34" s="1">
        <v>68.8</v>
      </c>
      <c r="E34" s="142"/>
      <c r="F34" s="163"/>
      <c r="G34" s="166"/>
      <c r="H34" s="136"/>
    </row>
    <row r="35" spans="1:8" ht="30" customHeight="1">
      <c r="A35" s="140"/>
      <c r="B35" s="130"/>
      <c r="C35" s="38" t="s">
        <v>211</v>
      </c>
      <c r="D35" s="1"/>
      <c r="E35" s="143"/>
      <c r="F35" s="164"/>
      <c r="G35" s="167"/>
      <c r="H35" s="137"/>
    </row>
    <row r="36" spans="1:8" s="46" customFormat="1" ht="29.25" customHeight="1">
      <c r="A36" s="104" t="s">
        <v>207</v>
      </c>
      <c r="B36" s="104"/>
      <c r="C36" s="104"/>
      <c r="D36" s="44">
        <f>SUM(D7:D35)</f>
        <v>9227.900000000001</v>
      </c>
      <c r="E36" s="44"/>
      <c r="F36" s="44"/>
      <c r="G36" s="44">
        <f>SUM(G7:G35)</f>
        <v>210720037</v>
      </c>
      <c r="H36" s="45"/>
    </row>
    <row r="37" spans="1:8" ht="38.25" customHeight="1">
      <c r="A37" s="105" t="s">
        <v>208</v>
      </c>
      <c r="B37" s="105"/>
      <c r="C37" s="105"/>
      <c r="D37" s="105"/>
      <c r="E37" s="105"/>
      <c r="F37" s="105"/>
      <c r="G37" s="105"/>
      <c r="H37" s="106"/>
    </row>
    <row r="38" spans="1:8" ht="60" customHeight="1">
      <c r="A38" s="5">
        <v>1</v>
      </c>
      <c r="B38" s="4" t="s">
        <v>47</v>
      </c>
      <c r="C38" s="4" t="s">
        <v>48</v>
      </c>
      <c r="D38" s="5">
        <v>656.2</v>
      </c>
      <c r="E38" s="1" t="s">
        <v>20</v>
      </c>
      <c r="F38" s="97">
        <v>41312</v>
      </c>
      <c r="G38" s="1">
        <v>1275000</v>
      </c>
      <c r="H38" s="4" t="s">
        <v>167</v>
      </c>
    </row>
    <row r="39" spans="1:8" ht="40.5" customHeight="1">
      <c r="A39" s="5">
        <f>$A38+1</f>
        <v>2</v>
      </c>
      <c r="B39" s="95" t="s">
        <v>42</v>
      </c>
      <c r="C39" s="95" t="s">
        <v>86</v>
      </c>
      <c r="D39" s="94">
        <v>929.2</v>
      </c>
      <c r="E39" s="1" t="s">
        <v>20</v>
      </c>
      <c r="F39" s="16">
        <v>41548</v>
      </c>
      <c r="G39" s="40">
        <v>3515000</v>
      </c>
      <c r="H39" s="36" t="s">
        <v>183</v>
      </c>
    </row>
    <row r="40" spans="1:8" ht="39.75" customHeight="1">
      <c r="A40" s="5">
        <f t="shared" si="0"/>
        <v>3</v>
      </c>
      <c r="B40" s="4" t="s">
        <v>41</v>
      </c>
      <c r="C40" s="4" t="s">
        <v>64</v>
      </c>
      <c r="D40" s="1">
        <v>96.9</v>
      </c>
      <c r="E40" s="1" t="s">
        <v>20</v>
      </c>
      <c r="F40" s="16">
        <v>41548</v>
      </c>
      <c r="G40" s="42">
        <v>225500</v>
      </c>
      <c r="H40" s="36" t="s">
        <v>183</v>
      </c>
    </row>
    <row r="41" spans="1:8" ht="45.75" customHeight="1">
      <c r="A41" s="5">
        <f t="shared" si="0"/>
        <v>4</v>
      </c>
      <c r="B41" s="4" t="s">
        <v>39</v>
      </c>
      <c r="C41" s="4" t="s">
        <v>64</v>
      </c>
      <c r="D41" s="1">
        <v>239.7</v>
      </c>
      <c r="E41" s="1" t="s">
        <v>20</v>
      </c>
      <c r="F41" s="16">
        <v>41548</v>
      </c>
      <c r="G41" s="40">
        <v>1081500</v>
      </c>
      <c r="H41" s="36" t="s">
        <v>183</v>
      </c>
    </row>
    <row r="42" spans="1:8" ht="40.5" customHeight="1">
      <c r="A42" s="5">
        <f t="shared" si="0"/>
        <v>5</v>
      </c>
      <c r="B42" s="4" t="s">
        <v>40</v>
      </c>
      <c r="C42" s="4" t="s">
        <v>87</v>
      </c>
      <c r="D42" s="1">
        <v>163.5</v>
      </c>
      <c r="E42" s="1" t="s">
        <v>20</v>
      </c>
      <c r="F42" s="16">
        <v>41548</v>
      </c>
      <c r="G42" s="40">
        <v>1235000</v>
      </c>
      <c r="H42" s="36" t="s">
        <v>183</v>
      </c>
    </row>
    <row r="43" spans="1:8" ht="36.75" customHeight="1">
      <c r="A43" s="5">
        <f t="shared" si="0"/>
        <v>6</v>
      </c>
      <c r="B43" s="27" t="s">
        <v>151</v>
      </c>
      <c r="C43" s="4" t="s">
        <v>152</v>
      </c>
      <c r="D43" s="1">
        <v>17</v>
      </c>
      <c r="E43" s="1" t="s">
        <v>20</v>
      </c>
      <c r="F43" s="6">
        <v>41618</v>
      </c>
      <c r="G43" s="1">
        <v>105000</v>
      </c>
      <c r="H43" s="36" t="s">
        <v>188</v>
      </c>
    </row>
    <row r="44" spans="1:8" ht="36.75" customHeight="1">
      <c r="A44" s="5">
        <f t="shared" si="0"/>
        <v>7</v>
      </c>
      <c r="B44" s="27" t="s">
        <v>54</v>
      </c>
      <c r="C44" s="4" t="s">
        <v>155</v>
      </c>
      <c r="D44" s="1">
        <v>353.8</v>
      </c>
      <c r="E44" s="1" t="s">
        <v>20</v>
      </c>
      <c r="F44" s="6">
        <v>41618</v>
      </c>
      <c r="G44" s="40">
        <v>1465000</v>
      </c>
      <c r="H44" s="36" t="s">
        <v>189</v>
      </c>
    </row>
    <row r="45" spans="1:8" ht="56.25" customHeight="1">
      <c r="A45" s="5">
        <f t="shared" si="0"/>
        <v>8</v>
      </c>
      <c r="B45" s="27" t="s">
        <v>58</v>
      </c>
      <c r="C45" s="4" t="s">
        <v>156</v>
      </c>
      <c r="D45" s="1">
        <v>43.4</v>
      </c>
      <c r="E45" s="1" t="s">
        <v>20</v>
      </c>
      <c r="F45" s="6">
        <v>41618</v>
      </c>
      <c r="G45" s="40">
        <v>599500</v>
      </c>
      <c r="H45" s="36" t="s">
        <v>189</v>
      </c>
    </row>
    <row r="46" spans="1:8" ht="36.75" customHeight="1">
      <c r="A46" s="5">
        <f t="shared" si="0"/>
        <v>9</v>
      </c>
      <c r="B46" s="27" t="s">
        <v>56</v>
      </c>
      <c r="C46" s="4" t="s">
        <v>157</v>
      </c>
      <c r="D46" s="1">
        <v>148.2</v>
      </c>
      <c r="E46" s="1" t="s">
        <v>20</v>
      </c>
      <c r="F46" s="6">
        <v>41618</v>
      </c>
      <c r="G46" s="40">
        <v>970000</v>
      </c>
      <c r="H46" s="36" t="s">
        <v>189</v>
      </c>
    </row>
    <row r="47" spans="1:8" ht="36.75" customHeight="1">
      <c r="A47" s="5">
        <f t="shared" si="0"/>
        <v>10</v>
      </c>
      <c r="B47" s="27" t="s">
        <v>57</v>
      </c>
      <c r="C47" s="4" t="s">
        <v>159</v>
      </c>
      <c r="D47" s="1">
        <v>57.9</v>
      </c>
      <c r="E47" s="1" t="s">
        <v>20</v>
      </c>
      <c r="F47" s="6">
        <v>41618</v>
      </c>
      <c r="G47" s="40">
        <v>433000</v>
      </c>
      <c r="H47" s="36" t="s">
        <v>189</v>
      </c>
    </row>
    <row r="48" spans="1:8" ht="36.75" customHeight="1">
      <c r="A48" s="5">
        <f t="shared" si="0"/>
        <v>11</v>
      </c>
      <c r="B48" s="27" t="s">
        <v>55</v>
      </c>
      <c r="C48" s="4" t="s">
        <v>158</v>
      </c>
      <c r="D48" s="1">
        <v>385</v>
      </c>
      <c r="E48" s="1" t="s">
        <v>20</v>
      </c>
      <c r="F48" s="6">
        <v>41618</v>
      </c>
      <c r="G48" s="40">
        <v>2142000</v>
      </c>
      <c r="H48" s="36" t="s">
        <v>189</v>
      </c>
    </row>
    <row r="49" spans="1:8" s="46" customFormat="1" ht="36.75" customHeight="1">
      <c r="A49" s="104" t="s">
        <v>209</v>
      </c>
      <c r="B49" s="104"/>
      <c r="C49" s="104"/>
      <c r="D49" s="44">
        <f>SUM(D38:D48)</f>
        <v>3090.8</v>
      </c>
      <c r="E49" s="44"/>
      <c r="F49" s="44"/>
      <c r="G49" s="44">
        <f>SUM(G38:G48)</f>
        <v>13046500</v>
      </c>
      <c r="H49" s="45"/>
    </row>
    <row r="50" spans="1:8" s="46" customFormat="1" ht="24" customHeight="1">
      <c r="A50" s="104" t="s">
        <v>13</v>
      </c>
      <c r="B50" s="104"/>
      <c r="C50" s="104"/>
      <c r="D50" s="44">
        <f>D36+D49</f>
        <v>12318.7</v>
      </c>
      <c r="E50" s="44"/>
      <c r="F50" s="44"/>
      <c r="G50" s="44">
        <f>G36+G49</f>
        <v>223766537</v>
      </c>
      <c r="H50" s="45"/>
    </row>
    <row r="51" spans="1:8" ht="81.75" customHeight="1">
      <c r="A51" s="105" t="s">
        <v>15</v>
      </c>
      <c r="B51" s="105"/>
      <c r="C51" s="105"/>
      <c r="D51" s="105"/>
      <c r="E51" s="105"/>
      <c r="F51" s="105"/>
      <c r="G51" s="105"/>
      <c r="H51" s="106"/>
    </row>
    <row r="52" spans="1:8" ht="60" customHeight="1">
      <c r="A52" s="5">
        <v>1</v>
      </c>
      <c r="B52" s="32" t="s">
        <v>145</v>
      </c>
      <c r="C52" s="4" t="s">
        <v>144</v>
      </c>
      <c r="D52" s="1">
        <v>48</v>
      </c>
      <c r="E52" s="24" t="s">
        <v>7</v>
      </c>
      <c r="F52" s="33">
        <v>41303</v>
      </c>
      <c r="G52" s="23">
        <v>663837</v>
      </c>
      <c r="H52" s="31"/>
    </row>
    <row r="53" spans="1:8" ht="54.75" customHeight="1">
      <c r="A53" s="5">
        <f>$A52+1</f>
        <v>2</v>
      </c>
      <c r="B53" s="32" t="s">
        <v>146</v>
      </c>
      <c r="C53" s="4" t="s">
        <v>147</v>
      </c>
      <c r="D53" s="1">
        <v>60</v>
      </c>
      <c r="E53" s="24" t="s">
        <v>7</v>
      </c>
      <c r="F53" s="33">
        <v>41331</v>
      </c>
      <c r="G53" s="23">
        <v>2025000</v>
      </c>
      <c r="H53" s="31"/>
    </row>
    <row r="54" spans="1:8" s="18" customFormat="1" ht="23.25" customHeight="1">
      <c r="A54" s="138">
        <v>3</v>
      </c>
      <c r="B54" s="128" t="s">
        <v>59</v>
      </c>
      <c r="C54" s="38" t="s">
        <v>60</v>
      </c>
      <c r="D54" s="14">
        <v>205.7</v>
      </c>
      <c r="E54" s="138" t="s">
        <v>7</v>
      </c>
      <c r="F54" s="132">
        <v>41345</v>
      </c>
      <c r="G54" s="141">
        <v>4990000</v>
      </c>
      <c r="H54" s="138"/>
    </row>
    <row r="55" spans="1:8" s="18" customFormat="1" ht="24.75" customHeight="1">
      <c r="A55" s="139"/>
      <c r="B55" s="129"/>
      <c r="C55" s="38" t="s">
        <v>61</v>
      </c>
      <c r="D55" s="14">
        <v>200.5</v>
      </c>
      <c r="E55" s="139"/>
      <c r="F55" s="133"/>
      <c r="G55" s="142"/>
      <c r="H55" s="139"/>
    </row>
    <row r="56" spans="1:8" s="18" customFormat="1" ht="23.25" customHeight="1">
      <c r="A56" s="139"/>
      <c r="B56" s="129"/>
      <c r="C56" s="38" t="s">
        <v>62</v>
      </c>
      <c r="D56" s="14">
        <v>8.9</v>
      </c>
      <c r="E56" s="139"/>
      <c r="F56" s="133"/>
      <c r="G56" s="142"/>
      <c r="H56" s="139"/>
    </row>
    <row r="57" spans="1:8" s="18" customFormat="1" ht="19.5" customHeight="1">
      <c r="A57" s="140"/>
      <c r="B57" s="130"/>
      <c r="C57" s="38" t="s">
        <v>63</v>
      </c>
      <c r="D57" s="14">
        <v>677.9</v>
      </c>
      <c r="E57" s="140"/>
      <c r="F57" s="134"/>
      <c r="G57" s="143"/>
      <c r="H57" s="140"/>
    </row>
    <row r="58" spans="1:8" s="18" customFormat="1" ht="60" customHeight="1">
      <c r="A58" s="12">
        <f>$A54+1</f>
        <v>4</v>
      </c>
      <c r="B58" s="13" t="s">
        <v>78</v>
      </c>
      <c r="C58" s="4" t="s">
        <v>79</v>
      </c>
      <c r="D58" s="14">
        <v>114.8</v>
      </c>
      <c r="E58" s="24" t="s">
        <v>7</v>
      </c>
      <c r="F58" s="16">
        <v>41528</v>
      </c>
      <c r="G58" s="1">
        <v>2470000</v>
      </c>
      <c r="H58" s="4"/>
    </row>
    <row r="59" spans="1:8" s="18" customFormat="1" ht="59.25" customHeight="1">
      <c r="A59" s="12">
        <f>$A58+1</f>
        <v>5</v>
      </c>
      <c r="B59" s="13" t="s">
        <v>80</v>
      </c>
      <c r="C59" s="4" t="s">
        <v>81</v>
      </c>
      <c r="D59" s="14">
        <v>20.3</v>
      </c>
      <c r="E59" s="24" t="s">
        <v>7</v>
      </c>
      <c r="F59" s="16">
        <v>41528</v>
      </c>
      <c r="G59" s="1">
        <v>905000</v>
      </c>
      <c r="H59" s="4"/>
    </row>
    <row r="60" spans="1:8" s="18" customFormat="1" ht="60.75" customHeight="1">
      <c r="A60" s="12">
        <f>$A59+1</f>
        <v>6</v>
      </c>
      <c r="B60" s="28" t="s">
        <v>82</v>
      </c>
      <c r="C60" s="30" t="s">
        <v>83</v>
      </c>
      <c r="D60" s="15">
        <v>45.3</v>
      </c>
      <c r="E60" s="24" t="s">
        <v>7</v>
      </c>
      <c r="F60" s="25">
        <v>41542</v>
      </c>
      <c r="G60" s="26">
        <v>900000</v>
      </c>
      <c r="H60" s="30"/>
    </row>
    <row r="61" spans="1:8" ht="59.25" customHeight="1">
      <c r="A61" s="12">
        <f>$A60+1</f>
        <v>7</v>
      </c>
      <c r="B61" s="28" t="s">
        <v>85</v>
      </c>
      <c r="C61" s="4" t="s">
        <v>84</v>
      </c>
      <c r="D61" s="15">
        <v>1453.9</v>
      </c>
      <c r="E61" s="24" t="s">
        <v>7</v>
      </c>
      <c r="F61" s="25">
        <v>41563</v>
      </c>
      <c r="G61" s="26">
        <v>2430000</v>
      </c>
      <c r="H61" s="39"/>
    </row>
    <row r="62" spans="1:8" s="18" customFormat="1" ht="26.25" customHeight="1">
      <c r="A62" s="138">
        <v>8</v>
      </c>
      <c r="B62" s="128" t="s">
        <v>88</v>
      </c>
      <c r="C62" s="4" t="s">
        <v>89</v>
      </c>
      <c r="D62" s="1">
        <v>94.3</v>
      </c>
      <c r="E62" s="138" t="s">
        <v>7</v>
      </c>
      <c r="F62" s="132">
        <v>41583</v>
      </c>
      <c r="G62" s="141">
        <v>15490000</v>
      </c>
      <c r="H62" s="138"/>
    </row>
    <row r="63" spans="1:8" s="18" customFormat="1" ht="21.75" customHeight="1">
      <c r="A63" s="139"/>
      <c r="B63" s="129"/>
      <c r="C63" s="4" t="s">
        <v>90</v>
      </c>
      <c r="D63" s="15">
        <v>67.1</v>
      </c>
      <c r="E63" s="139"/>
      <c r="F63" s="133"/>
      <c r="G63" s="142"/>
      <c r="H63" s="139"/>
    </row>
    <row r="64" spans="1:8" s="18" customFormat="1" ht="21.75" customHeight="1">
      <c r="A64" s="139"/>
      <c r="B64" s="129"/>
      <c r="C64" s="4" t="s">
        <v>91</v>
      </c>
      <c r="D64" s="15">
        <v>486.6</v>
      </c>
      <c r="E64" s="139"/>
      <c r="F64" s="133"/>
      <c r="G64" s="142"/>
      <c r="H64" s="139"/>
    </row>
    <row r="65" spans="1:8" s="18" customFormat="1" ht="24.75" customHeight="1">
      <c r="A65" s="139"/>
      <c r="B65" s="129"/>
      <c r="C65" s="4" t="s">
        <v>92</v>
      </c>
      <c r="D65" s="15">
        <v>746.3</v>
      </c>
      <c r="E65" s="139"/>
      <c r="F65" s="133"/>
      <c r="G65" s="142"/>
      <c r="H65" s="139"/>
    </row>
    <row r="66" spans="1:8" s="18" customFormat="1" ht="25.5" customHeight="1">
      <c r="A66" s="140"/>
      <c r="B66" s="130"/>
      <c r="C66" s="4" t="s">
        <v>93</v>
      </c>
      <c r="D66" s="15"/>
      <c r="E66" s="140"/>
      <c r="F66" s="134"/>
      <c r="G66" s="143"/>
      <c r="H66" s="140"/>
    </row>
    <row r="67" spans="1:8" s="18" customFormat="1" ht="59.25" customHeight="1">
      <c r="A67" s="29">
        <f>A62+1</f>
        <v>9</v>
      </c>
      <c r="B67" s="19" t="s">
        <v>98</v>
      </c>
      <c r="C67" s="4" t="s">
        <v>97</v>
      </c>
      <c r="D67" s="15">
        <v>59.7</v>
      </c>
      <c r="E67" s="5" t="s">
        <v>7</v>
      </c>
      <c r="F67" s="16">
        <v>41589</v>
      </c>
      <c r="G67" s="1">
        <v>1318400</v>
      </c>
      <c r="H67" s="4"/>
    </row>
    <row r="68" spans="1:8" s="18" customFormat="1" ht="79.5" customHeight="1">
      <c r="A68" s="29">
        <f>$A67+1</f>
        <v>10</v>
      </c>
      <c r="B68" s="19" t="s">
        <v>100</v>
      </c>
      <c r="C68" s="4" t="s">
        <v>99</v>
      </c>
      <c r="D68" s="15">
        <v>80.1</v>
      </c>
      <c r="E68" s="5" t="s">
        <v>7</v>
      </c>
      <c r="F68" s="16">
        <v>41590</v>
      </c>
      <c r="G68" s="1">
        <v>2234700</v>
      </c>
      <c r="H68" s="4"/>
    </row>
    <row r="69" spans="1:8" s="18" customFormat="1" ht="64.5" customHeight="1">
      <c r="A69" s="29">
        <f aca="true" t="shared" si="1" ref="A69:A75">$A68+1</f>
        <v>11</v>
      </c>
      <c r="B69" s="19" t="s">
        <v>101</v>
      </c>
      <c r="C69" s="4" t="s">
        <v>102</v>
      </c>
      <c r="D69" s="1">
        <v>22.1</v>
      </c>
      <c r="E69" s="5" t="s">
        <v>7</v>
      </c>
      <c r="F69" s="16">
        <v>41590</v>
      </c>
      <c r="G69" s="1">
        <v>617000</v>
      </c>
      <c r="H69" s="4"/>
    </row>
    <row r="70" spans="1:8" s="18" customFormat="1" ht="65.25" customHeight="1">
      <c r="A70" s="29">
        <f t="shared" si="1"/>
        <v>12</v>
      </c>
      <c r="B70" s="19" t="s">
        <v>103</v>
      </c>
      <c r="C70" s="4" t="s">
        <v>104</v>
      </c>
      <c r="D70" s="3">
        <v>37.5</v>
      </c>
      <c r="E70" s="5" t="s">
        <v>7</v>
      </c>
      <c r="F70" s="16">
        <v>41590</v>
      </c>
      <c r="G70" s="1">
        <v>960100</v>
      </c>
      <c r="H70" s="4"/>
    </row>
    <row r="71" spans="1:8" s="18" customFormat="1" ht="76.5" customHeight="1">
      <c r="A71" s="29">
        <f t="shared" si="1"/>
        <v>13</v>
      </c>
      <c r="B71" s="19" t="s">
        <v>106</v>
      </c>
      <c r="C71" s="4" t="s">
        <v>105</v>
      </c>
      <c r="D71" s="15">
        <v>95</v>
      </c>
      <c r="E71" s="5" t="s">
        <v>7</v>
      </c>
      <c r="F71" s="16">
        <v>41592</v>
      </c>
      <c r="G71" s="1">
        <v>901000</v>
      </c>
      <c r="H71" s="4"/>
    </row>
    <row r="72" spans="1:8" s="18" customFormat="1" ht="63.75" customHeight="1">
      <c r="A72" s="29">
        <f t="shared" si="1"/>
        <v>14</v>
      </c>
      <c r="B72" s="19" t="s">
        <v>103</v>
      </c>
      <c r="C72" s="4" t="s">
        <v>107</v>
      </c>
      <c r="D72" s="15">
        <v>35.1</v>
      </c>
      <c r="E72" s="5" t="s">
        <v>7</v>
      </c>
      <c r="F72" s="16">
        <v>41592</v>
      </c>
      <c r="G72" s="1">
        <v>799740</v>
      </c>
      <c r="H72" s="4"/>
    </row>
    <row r="73" spans="1:8" s="18" customFormat="1" ht="65.25" customHeight="1">
      <c r="A73" s="29">
        <f t="shared" si="1"/>
        <v>15</v>
      </c>
      <c r="B73" s="19" t="s">
        <v>103</v>
      </c>
      <c r="C73" s="4" t="s">
        <v>108</v>
      </c>
      <c r="D73" s="15">
        <v>30.6</v>
      </c>
      <c r="E73" s="5" t="s">
        <v>7</v>
      </c>
      <c r="F73" s="16">
        <v>41592</v>
      </c>
      <c r="G73" s="1">
        <v>697200</v>
      </c>
      <c r="H73" s="4"/>
    </row>
    <row r="74" spans="1:8" s="18" customFormat="1" ht="56.25" customHeight="1">
      <c r="A74" s="29">
        <f t="shared" si="1"/>
        <v>16</v>
      </c>
      <c r="B74" s="19" t="s">
        <v>109</v>
      </c>
      <c r="C74" s="4" t="s">
        <v>110</v>
      </c>
      <c r="D74" s="15">
        <v>32.1</v>
      </c>
      <c r="E74" s="5" t="s">
        <v>7</v>
      </c>
      <c r="F74" s="16">
        <v>41596</v>
      </c>
      <c r="G74" s="1">
        <v>762360</v>
      </c>
      <c r="H74" s="4"/>
    </row>
    <row r="75" spans="1:8" s="18" customFormat="1" ht="58.5" customHeight="1">
      <c r="A75" s="138">
        <f t="shared" si="1"/>
        <v>17</v>
      </c>
      <c r="B75" s="128" t="s">
        <v>59</v>
      </c>
      <c r="C75" s="4" t="s">
        <v>115</v>
      </c>
      <c r="D75" s="15">
        <v>11977.36</v>
      </c>
      <c r="E75" s="131" t="s">
        <v>7</v>
      </c>
      <c r="F75" s="132">
        <v>41599</v>
      </c>
      <c r="G75" s="141">
        <v>93002000</v>
      </c>
      <c r="H75" s="4"/>
    </row>
    <row r="76" spans="1:8" s="18" customFormat="1" ht="60.75" customHeight="1">
      <c r="A76" s="139"/>
      <c r="B76" s="129"/>
      <c r="C76" s="4" t="s">
        <v>116</v>
      </c>
      <c r="D76" s="15">
        <v>1735.4</v>
      </c>
      <c r="E76" s="131"/>
      <c r="F76" s="133"/>
      <c r="G76" s="142"/>
      <c r="H76" s="4"/>
    </row>
    <row r="77" spans="1:8" s="18" customFormat="1" ht="26.25" customHeight="1">
      <c r="A77" s="139"/>
      <c r="B77" s="129"/>
      <c r="C77" s="4" t="s">
        <v>117</v>
      </c>
      <c r="D77" s="15">
        <v>1035.5</v>
      </c>
      <c r="E77" s="131"/>
      <c r="F77" s="133"/>
      <c r="G77" s="142"/>
      <c r="H77" s="4"/>
    </row>
    <row r="78" spans="1:8" s="18" customFormat="1" ht="25.5" customHeight="1">
      <c r="A78" s="140"/>
      <c r="B78" s="130"/>
      <c r="C78" s="4" t="s">
        <v>118</v>
      </c>
      <c r="D78" s="15">
        <v>2450.1</v>
      </c>
      <c r="E78" s="131"/>
      <c r="F78" s="134"/>
      <c r="G78" s="143"/>
      <c r="H78" s="4"/>
    </row>
    <row r="79" spans="1:8" s="18" customFormat="1" ht="58.5" customHeight="1">
      <c r="A79" s="5">
        <v>18</v>
      </c>
      <c r="B79" s="19" t="s">
        <v>19</v>
      </c>
      <c r="C79" s="4" t="s">
        <v>119</v>
      </c>
      <c r="D79" s="15">
        <v>30.2</v>
      </c>
      <c r="E79" s="5" t="s">
        <v>7</v>
      </c>
      <c r="F79" s="16">
        <v>41600</v>
      </c>
      <c r="G79" s="1">
        <v>1350900</v>
      </c>
      <c r="H79" s="4"/>
    </row>
    <row r="80" spans="1:8" s="18" customFormat="1" ht="60.75" customHeight="1">
      <c r="A80" s="5">
        <f>$A79+1</f>
        <v>19</v>
      </c>
      <c r="B80" s="13" t="s">
        <v>120</v>
      </c>
      <c r="C80" s="4" t="s">
        <v>121</v>
      </c>
      <c r="D80" s="15">
        <v>118.6</v>
      </c>
      <c r="E80" s="5" t="s">
        <v>7</v>
      </c>
      <c r="F80" s="16">
        <v>41600</v>
      </c>
      <c r="G80" s="1">
        <v>2428400</v>
      </c>
      <c r="H80" s="4"/>
    </row>
    <row r="81" spans="1:8" s="18" customFormat="1" ht="60.75" customHeight="1">
      <c r="A81" s="5">
        <f>$A80+1</f>
        <v>20</v>
      </c>
      <c r="B81" s="13" t="s">
        <v>122</v>
      </c>
      <c r="C81" s="4" t="s">
        <v>123</v>
      </c>
      <c r="D81" s="15">
        <v>29.6</v>
      </c>
      <c r="E81" s="5" t="s">
        <v>7</v>
      </c>
      <c r="F81" s="16">
        <v>41604</v>
      </c>
      <c r="G81" s="1">
        <v>540000</v>
      </c>
      <c r="H81" s="4"/>
    </row>
    <row r="82" spans="1:8" s="18" customFormat="1" ht="60.75" customHeight="1">
      <c r="A82" s="5">
        <f>$A81+1</f>
        <v>21</v>
      </c>
      <c r="B82" s="13" t="s">
        <v>125</v>
      </c>
      <c r="C82" s="4" t="s">
        <v>126</v>
      </c>
      <c r="D82" s="15">
        <v>315.3</v>
      </c>
      <c r="E82" s="5" t="s">
        <v>7</v>
      </c>
      <c r="F82" s="16">
        <v>41613</v>
      </c>
      <c r="G82" s="1">
        <v>4080000</v>
      </c>
      <c r="H82" s="4"/>
    </row>
    <row r="83" spans="1:8" s="18" customFormat="1" ht="60.75" customHeight="1">
      <c r="A83" s="5">
        <f>$A82+1</f>
        <v>22</v>
      </c>
      <c r="B83" s="19" t="s">
        <v>101</v>
      </c>
      <c r="C83" s="4" t="s">
        <v>127</v>
      </c>
      <c r="D83" s="15">
        <v>25</v>
      </c>
      <c r="E83" s="5" t="s">
        <v>7</v>
      </c>
      <c r="F83" s="16">
        <v>41613</v>
      </c>
      <c r="G83" s="1">
        <v>600000</v>
      </c>
      <c r="H83" s="4"/>
    </row>
    <row r="84" spans="1:8" s="18" customFormat="1" ht="60.75" customHeight="1">
      <c r="A84" s="12">
        <f aca="true" t="shared" si="2" ref="A84:A93">$A83+1</f>
        <v>23</v>
      </c>
      <c r="B84" s="19" t="s">
        <v>101</v>
      </c>
      <c r="C84" s="4" t="s">
        <v>128</v>
      </c>
      <c r="D84" s="15">
        <v>82</v>
      </c>
      <c r="E84" s="5" t="s">
        <v>7</v>
      </c>
      <c r="F84" s="16">
        <v>41613</v>
      </c>
      <c r="G84" s="1">
        <v>2130000</v>
      </c>
      <c r="H84" s="4"/>
    </row>
    <row r="85" spans="1:8" s="18" customFormat="1" ht="60.75" customHeight="1">
      <c r="A85" s="12">
        <f t="shared" si="2"/>
        <v>24</v>
      </c>
      <c r="B85" s="13" t="s">
        <v>129</v>
      </c>
      <c r="C85" s="4" t="s">
        <v>130</v>
      </c>
      <c r="D85" s="15">
        <v>70.9</v>
      </c>
      <c r="E85" s="5" t="s">
        <v>7</v>
      </c>
      <c r="F85" s="16">
        <v>41613</v>
      </c>
      <c r="G85" s="1">
        <v>1790000</v>
      </c>
      <c r="H85" s="4"/>
    </row>
    <row r="86" spans="1:8" s="18" customFormat="1" ht="60.75" customHeight="1">
      <c r="A86" s="12">
        <f>$A85+1</f>
        <v>25</v>
      </c>
      <c r="B86" s="13" t="s">
        <v>122</v>
      </c>
      <c r="C86" s="4" t="s">
        <v>131</v>
      </c>
      <c r="D86" s="15">
        <v>38.7</v>
      </c>
      <c r="E86" s="5" t="s">
        <v>7</v>
      </c>
      <c r="F86" s="16">
        <v>41613</v>
      </c>
      <c r="G86" s="1">
        <v>900000</v>
      </c>
      <c r="H86" s="4"/>
    </row>
    <row r="87" spans="1:8" s="18" customFormat="1" ht="75" customHeight="1">
      <c r="A87" s="12">
        <f t="shared" si="2"/>
        <v>26</v>
      </c>
      <c r="B87" s="19" t="s">
        <v>106</v>
      </c>
      <c r="C87" s="4" t="s">
        <v>132</v>
      </c>
      <c r="D87" s="15">
        <v>197.5</v>
      </c>
      <c r="E87" s="5" t="s">
        <v>7</v>
      </c>
      <c r="F87" s="16">
        <v>41613</v>
      </c>
      <c r="G87" s="1">
        <v>1600000</v>
      </c>
      <c r="H87" s="4"/>
    </row>
    <row r="88" spans="1:8" s="18" customFormat="1" ht="60.75" customHeight="1">
      <c r="A88" s="12">
        <f t="shared" si="2"/>
        <v>27</v>
      </c>
      <c r="B88" s="13" t="s">
        <v>133</v>
      </c>
      <c r="C88" s="4" t="s">
        <v>134</v>
      </c>
      <c r="D88" s="15">
        <v>17.5</v>
      </c>
      <c r="E88" s="5" t="s">
        <v>7</v>
      </c>
      <c r="F88" s="16">
        <v>41613</v>
      </c>
      <c r="G88" s="1">
        <v>380000</v>
      </c>
      <c r="H88" s="4"/>
    </row>
    <row r="89" spans="1:8" s="18" customFormat="1" ht="60.75" customHeight="1">
      <c r="A89" s="12">
        <f>$A88+1</f>
        <v>28</v>
      </c>
      <c r="B89" s="13" t="s">
        <v>3</v>
      </c>
      <c r="C89" s="4" t="s">
        <v>138</v>
      </c>
      <c r="D89" s="15">
        <v>83</v>
      </c>
      <c r="E89" s="5" t="s">
        <v>7</v>
      </c>
      <c r="F89" s="16">
        <v>41624</v>
      </c>
      <c r="G89" s="1">
        <v>991000</v>
      </c>
      <c r="H89" s="4"/>
    </row>
    <row r="90" spans="1:8" s="18" customFormat="1" ht="60.75" customHeight="1">
      <c r="A90" s="12">
        <f t="shared" si="2"/>
        <v>29</v>
      </c>
      <c r="B90" s="13" t="s">
        <v>139</v>
      </c>
      <c r="C90" s="4" t="s">
        <v>140</v>
      </c>
      <c r="D90" s="15">
        <v>236.1</v>
      </c>
      <c r="E90" s="5" t="s">
        <v>7</v>
      </c>
      <c r="F90" s="16">
        <v>41624</v>
      </c>
      <c r="G90" s="1">
        <v>2490000</v>
      </c>
      <c r="H90" s="4"/>
    </row>
    <row r="91" spans="1:8" s="18" customFormat="1" ht="60.75" customHeight="1">
      <c r="A91" s="12">
        <f t="shared" si="2"/>
        <v>30</v>
      </c>
      <c r="B91" s="13" t="s">
        <v>149</v>
      </c>
      <c r="C91" s="4" t="s">
        <v>150</v>
      </c>
      <c r="D91" s="15">
        <v>15.4</v>
      </c>
      <c r="E91" s="5" t="s">
        <v>7</v>
      </c>
      <c r="F91" s="16">
        <v>41633</v>
      </c>
      <c r="G91" s="1">
        <v>372000</v>
      </c>
      <c r="H91" s="4"/>
    </row>
    <row r="92" spans="1:8" s="18" customFormat="1" ht="60.75" customHeight="1">
      <c r="A92" s="12">
        <f t="shared" si="2"/>
        <v>31</v>
      </c>
      <c r="B92" s="13" t="s">
        <v>153</v>
      </c>
      <c r="C92" s="4" t="s">
        <v>154</v>
      </c>
      <c r="D92" s="15">
        <v>20.2</v>
      </c>
      <c r="E92" s="5" t="s">
        <v>7</v>
      </c>
      <c r="F92" s="16">
        <v>41633</v>
      </c>
      <c r="G92" s="1">
        <v>750000</v>
      </c>
      <c r="H92" s="4"/>
    </row>
    <row r="93" spans="1:8" s="18" customFormat="1" ht="60.75" customHeight="1">
      <c r="A93" s="12">
        <f t="shared" si="2"/>
        <v>32</v>
      </c>
      <c r="B93" s="13" t="s">
        <v>160</v>
      </c>
      <c r="C93" s="4" t="s">
        <v>161</v>
      </c>
      <c r="D93" s="15">
        <v>75.8</v>
      </c>
      <c r="E93" s="5" t="s">
        <v>7</v>
      </c>
      <c r="F93" s="16">
        <v>41639</v>
      </c>
      <c r="G93" s="1">
        <v>1320000</v>
      </c>
      <c r="H93" s="4"/>
    </row>
    <row r="94" spans="1:8" s="46" customFormat="1" ht="27" customHeight="1">
      <c r="A94" s="148" t="s">
        <v>14</v>
      </c>
      <c r="B94" s="105"/>
      <c r="C94" s="106"/>
      <c r="D94" s="44">
        <f>SUM(D52:D93)</f>
        <v>23175.960000000003</v>
      </c>
      <c r="E94" s="44"/>
      <c r="F94" s="44"/>
      <c r="G94" s="44">
        <f>SUM(G52:G93)</f>
        <v>152888637</v>
      </c>
      <c r="H94" s="47"/>
    </row>
    <row r="95" spans="1:8" ht="32.25" customHeight="1">
      <c r="A95" s="152" t="s">
        <v>16</v>
      </c>
      <c r="B95" s="152"/>
      <c r="C95" s="152"/>
      <c r="D95" s="152"/>
      <c r="E95" s="152"/>
      <c r="F95" s="152"/>
      <c r="G95" s="152"/>
      <c r="H95" s="153"/>
    </row>
    <row r="96" spans="1:8" ht="32.25" customHeight="1">
      <c r="A96" s="105" t="s">
        <v>201</v>
      </c>
      <c r="B96" s="105"/>
      <c r="C96" s="105"/>
      <c r="D96" s="105"/>
      <c r="E96" s="105"/>
      <c r="F96" s="105"/>
      <c r="G96" s="105"/>
      <c r="H96" s="106"/>
    </row>
    <row r="97" spans="1:8" ht="38.25" customHeight="1">
      <c r="A97" s="5">
        <v>1</v>
      </c>
      <c r="B97" s="149" t="s">
        <v>142</v>
      </c>
      <c r="C97" s="160"/>
      <c r="D97" s="161"/>
      <c r="E97" s="5" t="s">
        <v>5</v>
      </c>
      <c r="F97" s="6">
        <v>41298</v>
      </c>
      <c r="G97" s="1">
        <v>256385</v>
      </c>
      <c r="H97" s="36" t="s">
        <v>195</v>
      </c>
    </row>
    <row r="98" spans="1:8" ht="66" customHeight="1">
      <c r="A98" s="5">
        <f>$A97+1</f>
        <v>2</v>
      </c>
      <c r="B98" s="149" t="s">
        <v>70</v>
      </c>
      <c r="C98" s="160"/>
      <c r="D98" s="161"/>
      <c r="E98" s="5" t="s">
        <v>5</v>
      </c>
      <c r="F98" s="6">
        <v>41438</v>
      </c>
      <c r="G98" s="17">
        <v>284580</v>
      </c>
      <c r="H98" s="36" t="s">
        <v>196</v>
      </c>
    </row>
    <row r="99" spans="1:8" ht="56.25" customHeight="1">
      <c r="A99" s="5">
        <f>$A98+1</f>
        <v>3</v>
      </c>
      <c r="B99" s="149" t="s">
        <v>135</v>
      </c>
      <c r="C99" s="160"/>
      <c r="D99" s="161"/>
      <c r="E99" s="5" t="s">
        <v>5</v>
      </c>
      <c r="F99" s="6">
        <v>41480</v>
      </c>
      <c r="G99" s="17">
        <v>70463</v>
      </c>
      <c r="H99" s="36" t="s">
        <v>176</v>
      </c>
    </row>
    <row r="100" spans="1:8" ht="68.25" customHeight="1">
      <c r="A100" s="5">
        <f>$A99+1</f>
        <v>4</v>
      </c>
      <c r="B100" s="149" t="s">
        <v>96</v>
      </c>
      <c r="C100" s="160"/>
      <c r="D100" s="161"/>
      <c r="E100" s="5" t="s">
        <v>5</v>
      </c>
      <c r="F100" s="6">
        <v>41571</v>
      </c>
      <c r="G100" s="17">
        <v>63339</v>
      </c>
      <c r="H100" s="36" t="s">
        <v>197</v>
      </c>
    </row>
    <row r="101" spans="1:8" ht="63" customHeight="1">
      <c r="A101" s="5">
        <f>$A100+1</f>
        <v>5</v>
      </c>
      <c r="B101" s="149" t="s">
        <v>136</v>
      </c>
      <c r="C101" s="160"/>
      <c r="D101" s="161"/>
      <c r="E101" s="5" t="s">
        <v>5</v>
      </c>
      <c r="F101" s="6">
        <v>41604</v>
      </c>
      <c r="G101" s="17">
        <v>180523</v>
      </c>
      <c r="H101" s="36" t="s">
        <v>198</v>
      </c>
    </row>
    <row r="102" spans="1:8" ht="41.25" customHeight="1">
      <c r="A102" s="5">
        <f>$A101+1</f>
        <v>6</v>
      </c>
      <c r="B102" s="149" t="s">
        <v>143</v>
      </c>
      <c r="C102" s="160"/>
      <c r="D102" s="161"/>
      <c r="E102" s="5" t="s">
        <v>5</v>
      </c>
      <c r="F102" s="6">
        <v>41627</v>
      </c>
      <c r="G102" s="17">
        <v>407152</v>
      </c>
      <c r="H102" s="36" t="s">
        <v>203</v>
      </c>
    </row>
    <row r="103" spans="1:8" s="46" customFormat="1" ht="24.75" customHeight="1">
      <c r="A103" s="148" t="s">
        <v>202</v>
      </c>
      <c r="B103" s="105"/>
      <c r="C103" s="105"/>
      <c r="D103" s="106"/>
      <c r="E103" s="43"/>
      <c r="F103" s="48"/>
      <c r="G103" s="49">
        <f>SUM(G97:G102)</f>
        <v>1262442</v>
      </c>
      <c r="H103" s="45"/>
    </row>
    <row r="104" spans="1:8" ht="26.25" customHeight="1">
      <c r="A104" s="105" t="s">
        <v>204</v>
      </c>
      <c r="B104" s="105"/>
      <c r="C104" s="105"/>
      <c r="D104" s="105"/>
      <c r="E104" s="105"/>
      <c r="F104" s="105"/>
      <c r="G104" s="105"/>
      <c r="H104" s="106"/>
    </row>
    <row r="105" spans="1:8" ht="114.75" customHeight="1">
      <c r="A105" s="5">
        <v>1</v>
      </c>
      <c r="B105" s="149" t="s">
        <v>95</v>
      </c>
      <c r="C105" s="150"/>
      <c r="D105" s="151"/>
      <c r="E105" s="5" t="s">
        <v>5</v>
      </c>
      <c r="F105" s="6">
        <v>41571</v>
      </c>
      <c r="G105" s="17">
        <v>564000</v>
      </c>
      <c r="H105" s="36" t="s">
        <v>197</v>
      </c>
    </row>
    <row r="106" spans="1:8" s="46" customFormat="1" ht="24.75" customHeight="1">
      <c r="A106" s="148" t="s">
        <v>205</v>
      </c>
      <c r="B106" s="105"/>
      <c r="C106" s="105"/>
      <c r="D106" s="106"/>
      <c r="E106" s="43"/>
      <c r="F106" s="48"/>
      <c r="G106" s="49">
        <f>SUM(G105)</f>
        <v>564000</v>
      </c>
      <c r="H106" s="45"/>
    </row>
    <row r="107" spans="1:8" s="46" customFormat="1" ht="24.75" customHeight="1">
      <c r="A107" s="148" t="s">
        <v>21</v>
      </c>
      <c r="B107" s="105"/>
      <c r="C107" s="105"/>
      <c r="D107" s="106"/>
      <c r="E107" s="44"/>
      <c r="F107" s="44"/>
      <c r="G107" s="44">
        <f>G103+G106</f>
        <v>1826442</v>
      </c>
      <c r="H107" s="47"/>
    </row>
    <row r="108" spans="1:8" ht="30.75" customHeight="1">
      <c r="A108" s="152" t="s">
        <v>18</v>
      </c>
      <c r="B108" s="158"/>
      <c r="C108" s="158"/>
      <c r="D108" s="158"/>
      <c r="E108" s="152"/>
      <c r="F108" s="152"/>
      <c r="G108" s="152"/>
      <c r="H108" s="153"/>
    </row>
    <row r="109" spans="1:8" ht="45.75" customHeight="1">
      <c r="A109" s="12">
        <v>1</v>
      </c>
      <c r="B109" s="159" t="s">
        <v>77</v>
      </c>
      <c r="C109" s="159"/>
      <c r="D109" s="159"/>
      <c r="E109" s="14" t="s">
        <v>5</v>
      </c>
      <c r="F109" s="6">
        <v>41506</v>
      </c>
      <c r="G109" s="17">
        <v>43338000</v>
      </c>
      <c r="H109" s="36" t="s">
        <v>199</v>
      </c>
    </row>
    <row r="110" spans="1:8" ht="63" customHeight="1">
      <c r="A110" s="5">
        <f>$A109+1</f>
        <v>2</v>
      </c>
      <c r="B110" s="122" t="s">
        <v>94</v>
      </c>
      <c r="C110" s="123"/>
      <c r="D110" s="124"/>
      <c r="E110" s="5" t="s">
        <v>5</v>
      </c>
      <c r="F110" s="6">
        <v>41571</v>
      </c>
      <c r="G110" s="1">
        <v>6781883</v>
      </c>
      <c r="H110" s="36" t="s">
        <v>200</v>
      </c>
    </row>
    <row r="111" spans="1:8" s="46" customFormat="1" ht="21.75" customHeight="1">
      <c r="A111" s="148" t="s">
        <v>22</v>
      </c>
      <c r="B111" s="105"/>
      <c r="C111" s="105"/>
      <c r="D111" s="106"/>
      <c r="E111" s="43"/>
      <c r="F111" s="43"/>
      <c r="G111" s="44">
        <f>SUM(G109:G110)</f>
        <v>50119883</v>
      </c>
      <c r="H111" s="43"/>
    </row>
    <row r="112" spans="1:8" ht="45" customHeight="1">
      <c r="A112" s="20"/>
      <c r="B112" s="20"/>
      <c r="C112" s="20"/>
      <c r="D112" s="20"/>
      <c r="E112" s="20"/>
      <c r="F112" s="20"/>
      <c r="G112" s="20"/>
      <c r="H112" s="20"/>
    </row>
    <row r="113" spans="1:7" ht="40.5" customHeight="1">
      <c r="A113" s="157" t="s">
        <v>17</v>
      </c>
      <c r="B113" s="157"/>
      <c r="C113" s="157"/>
      <c r="D113" s="157"/>
      <c r="E113" s="157"/>
      <c r="F113" s="157"/>
      <c r="G113" s="157"/>
    </row>
    <row r="114" ht="40.5" customHeight="1">
      <c r="G114" s="11"/>
    </row>
    <row r="115" ht="40.5" customHeight="1">
      <c r="G115" s="11"/>
    </row>
    <row r="116" ht="40.5" customHeight="1">
      <c r="G116" s="3"/>
    </row>
    <row r="117" ht="40.5" customHeight="1">
      <c r="G117" s="11"/>
    </row>
    <row r="118" ht="40.5" customHeight="1">
      <c r="G118" s="11"/>
    </row>
    <row r="119" ht="40.5" customHeight="1">
      <c r="G119" s="11"/>
    </row>
    <row r="120" ht="40.5" customHeight="1">
      <c r="G120" s="11"/>
    </row>
    <row r="121" ht="40.5" customHeight="1">
      <c r="G121" s="11"/>
    </row>
    <row r="122" ht="40.5" customHeight="1">
      <c r="G122" s="11"/>
    </row>
    <row r="123" ht="40.5" customHeight="1">
      <c r="G123" s="11"/>
    </row>
    <row r="124" ht="40.5" customHeight="1">
      <c r="G124" s="11"/>
    </row>
    <row r="125" ht="40.5" customHeight="1">
      <c r="G125" s="11"/>
    </row>
    <row r="126" ht="40.5" customHeight="1">
      <c r="G126" s="11"/>
    </row>
    <row r="127" ht="40.5" customHeight="1">
      <c r="G127" s="11"/>
    </row>
    <row r="128" ht="40.5" customHeight="1">
      <c r="G128" s="11"/>
    </row>
    <row r="129" ht="40.5" customHeight="1">
      <c r="G129" s="11"/>
    </row>
    <row r="130" ht="40.5" customHeight="1">
      <c r="G130" s="11"/>
    </row>
    <row r="131" ht="40.5" customHeight="1">
      <c r="G131" s="11"/>
    </row>
    <row r="132" ht="40.5" customHeight="1">
      <c r="G132" s="11"/>
    </row>
    <row r="133" ht="40.5" customHeight="1">
      <c r="G133" s="11"/>
    </row>
    <row r="134" ht="40.5" customHeight="1">
      <c r="G134" s="11"/>
    </row>
    <row r="135" ht="40.5" customHeight="1">
      <c r="G135" s="11"/>
    </row>
    <row r="136" ht="40.5" customHeight="1">
      <c r="G136" s="11"/>
    </row>
    <row r="137" ht="40.5" customHeight="1">
      <c r="G137" s="11"/>
    </row>
    <row r="138" ht="40.5" customHeight="1">
      <c r="G138" s="11"/>
    </row>
    <row r="139" ht="40.5" customHeight="1">
      <c r="G139" s="11"/>
    </row>
    <row r="140" ht="40.5" customHeight="1">
      <c r="G140" s="11"/>
    </row>
    <row r="141" ht="40.5" customHeight="1">
      <c r="G141" s="11"/>
    </row>
    <row r="142" ht="40.5" customHeight="1">
      <c r="G142" s="11"/>
    </row>
    <row r="143" ht="40.5" customHeight="1">
      <c r="G143" s="11"/>
    </row>
    <row r="144" ht="40.5" customHeight="1">
      <c r="G144" s="11"/>
    </row>
    <row r="145" ht="40.5" customHeight="1">
      <c r="G145" s="11"/>
    </row>
    <row r="146" ht="40.5" customHeight="1">
      <c r="G146" s="11"/>
    </row>
    <row r="147" ht="40.5" customHeight="1">
      <c r="G147" s="11"/>
    </row>
    <row r="148" ht="40.5" customHeight="1">
      <c r="G148" s="11"/>
    </row>
    <row r="149" ht="40.5" customHeight="1">
      <c r="G149" s="11"/>
    </row>
    <row r="150" ht="40.5" customHeight="1">
      <c r="G150" s="11"/>
    </row>
    <row r="151" ht="40.5" customHeight="1">
      <c r="G151" s="11"/>
    </row>
    <row r="152" ht="40.5" customHeight="1">
      <c r="G152" s="11"/>
    </row>
    <row r="153" ht="40.5" customHeight="1">
      <c r="G153" s="11"/>
    </row>
    <row r="154" ht="40.5" customHeight="1">
      <c r="G154" s="11"/>
    </row>
    <row r="155" ht="40.5" customHeight="1">
      <c r="G155" s="11"/>
    </row>
    <row r="156" ht="40.5" customHeight="1">
      <c r="G156" s="11"/>
    </row>
    <row r="157" ht="40.5" customHeight="1">
      <c r="G157" s="11"/>
    </row>
    <row r="158" ht="40.5" customHeight="1">
      <c r="G158" s="11"/>
    </row>
    <row r="159" ht="40.5" customHeight="1">
      <c r="G159" s="11"/>
    </row>
    <row r="160" ht="40.5" customHeight="1">
      <c r="G160" s="11"/>
    </row>
    <row r="161" ht="40.5" customHeight="1">
      <c r="G161" s="11"/>
    </row>
    <row r="162" ht="40.5" customHeight="1">
      <c r="G162" s="11"/>
    </row>
    <row r="163" ht="40.5" customHeight="1">
      <c r="G163" s="11"/>
    </row>
    <row r="164" ht="40.5" customHeight="1">
      <c r="G164" s="11"/>
    </row>
    <row r="165" ht="40.5" customHeight="1">
      <c r="G165" s="11"/>
    </row>
    <row r="166" ht="40.5" customHeight="1">
      <c r="G166" s="11"/>
    </row>
    <row r="167" ht="40.5" customHeight="1">
      <c r="G167" s="11"/>
    </row>
    <row r="168" ht="40.5" customHeight="1">
      <c r="G168" s="11"/>
    </row>
    <row r="169" ht="40.5" customHeight="1">
      <c r="G169" s="11"/>
    </row>
    <row r="170" ht="40.5" customHeight="1">
      <c r="G170" s="11"/>
    </row>
    <row r="171" ht="40.5" customHeight="1">
      <c r="G171" s="11"/>
    </row>
    <row r="172" ht="40.5" customHeight="1">
      <c r="G172" s="11"/>
    </row>
    <row r="173" ht="40.5" customHeight="1">
      <c r="G173" s="11"/>
    </row>
    <row r="174" ht="40.5" customHeight="1">
      <c r="G174" s="11"/>
    </row>
    <row r="175" ht="40.5" customHeight="1">
      <c r="G175" s="11"/>
    </row>
    <row r="176" ht="40.5" customHeight="1">
      <c r="G176" s="11"/>
    </row>
    <row r="177" ht="40.5" customHeight="1">
      <c r="G177" s="11"/>
    </row>
    <row r="178" ht="40.5" customHeight="1">
      <c r="G178" s="11"/>
    </row>
    <row r="179" ht="40.5" customHeight="1">
      <c r="G179" s="11"/>
    </row>
    <row r="180" ht="40.5" customHeight="1">
      <c r="G180" s="11"/>
    </row>
    <row r="181" ht="40.5" customHeight="1">
      <c r="G181" s="11"/>
    </row>
    <row r="182" ht="40.5" customHeight="1">
      <c r="G182" s="11"/>
    </row>
    <row r="183" ht="40.5" customHeight="1">
      <c r="G183" s="11"/>
    </row>
    <row r="184" ht="40.5" customHeight="1">
      <c r="G184" s="11"/>
    </row>
    <row r="185" ht="40.5" customHeight="1">
      <c r="G185" s="11"/>
    </row>
    <row r="186" ht="40.5" customHeight="1">
      <c r="G186" s="11"/>
    </row>
    <row r="187" ht="40.5" customHeight="1">
      <c r="G187" s="11"/>
    </row>
    <row r="188" ht="40.5" customHeight="1">
      <c r="G188" s="11"/>
    </row>
    <row r="189" ht="40.5" customHeight="1">
      <c r="G189" s="11"/>
    </row>
    <row r="190" ht="40.5" customHeight="1">
      <c r="G190" s="11"/>
    </row>
    <row r="191" ht="40.5" customHeight="1">
      <c r="G191" s="11"/>
    </row>
    <row r="192" ht="40.5" customHeight="1">
      <c r="G192" s="11"/>
    </row>
    <row r="193" ht="40.5" customHeight="1">
      <c r="G193" s="11"/>
    </row>
    <row r="194" ht="40.5" customHeight="1">
      <c r="G194" s="11"/>
    </row>
    <row r="195" ht="40.5" customHeight="1">
      <c r="G195" s="11"/>
    </row>
    <row r="196" ht="40.5" customHeight="1">
      <c r="G196" s="11"/>
    </row>
    <row r="197" ht="40.5" customHeight="1">
      <c r="G197" s="11"/>
    </row>
    <row r="198" ht="40.5" customHeight="1">
      <c r="G198" s="11"/>
    </row>
    <row r="199" ht="40.5" customHeight="1">
      <c r="G199" s="11"/>
    </row>
    <row r="200" ht="40.5" customHeight="1">
      <c r="G200" s="11"/>
    </row>
    <row r="201" ht="40.5" customHeight="1">
      <c r="G201" s="11"/>
    </row>
    <row r="202" ht="40.5" customHeight="1">
      <c r="G202" s="11"/>
    </row>
    <row r="203" ht="40.5" customHeight="1">
      <c r="G203" s="11"/>
    </row>
    <row r="204" ht="40.5" customHeight="1">
      <c r="G204" s="11"/>
    </row>
    <row r="205" ht="40.5" customHeight="1">
      <c r="G205" s="11"/>
    </row>
    <row r="206" ht="40.5" customHeight="1">
      <c r="G206" s="11"/>
    </row>
    <row r="207" ht="40.5" customHeight="1">
      <c r="G207" s="11"/>
    </row>
    <row r="208" ht="40.5" customHeight="1">
      <c r="G208" s="11"/>
    </row>
    <row r="209" ht="40.5" customHeight="1">
      <c r="G209" s="11"/>
    </row>
    <row r="210" ht="40.5" customHeight="1">
      <c r="G210" s="11"/>
    </row>
    <row r="211" ht="40.5" customHeight="1">
      <c r="G211" s="11"/>
    </row>
    <row r="212" ht="40.5" customHeight="1">
      <c r="G212" s="11"/>
    </row>
    <row r="213" ht="40.5" customHeight="1">
      <c r="G213" s="11"/>
    </row>
    <row r="214" ht="40.5" customHeight="1">
      <c r="G214" s="11"/>
    </row>
    <row r="215" ht="40.5" customHeight="1">
      <c r="G215" s="11"/>
    </row>
    <row r="216" ht="40.5" customHeight="1">
      <c r="G216" s="11"/>
    </row>
    <row r="217" ht="40.5" customHeight="1">
      <c r="G217" s="11"/>
    </row>
    <row r="218" ht="40.5" customHeight="1">
      <c r="G218" s="11"/>
    </row>
    <row r="219" ht="40.5" customHeight="1">
      <c r="G219" s="11"/>
    </row>
    <row r="220" ht="40.5" customHeight="1">
      <c r="G220" s="11"/>
    </row>
    <row r="221" ht="40.5" customHeight="1">
      <c r="G221" s="11"/>
    </row>
    <row r="222" ht="40.5" customHeight="1">
      <c r="G222" s="11"/>
    </row>
    <row r="223" ht="40.5" customHeight="1">
      <c r="G223" s="11"/>
    </row>
    <row r="224" ht="40.5" customHeight="1">
      <c r="G224" s="11"/>
    </row>
    <row r="225" ht="40.5" customHeight="1">
      <c r="G225" s="11"/>
    </row>
    <row r="226" ht="40.5" customHeight="1">
      <c r="G226" s="11"/>
    </row>
    <row r="227" ht="40.5" customHeight="1">
      <c r="G227" s="11"/>
    </row>
    <row r="228" ht="40.5" customHeight="1">
      <c r="G228" s="11"/>
    </row>
    <row r="229" ht="40.5" customHeight="1">
      <c r="G229" s="11"/>
    </row>
    <row r="230" ht="40.5" customHeight="1">
      <c r="G230" s="11"/>
    </row>
    <row r="231" ht="40.5" customHeight="1">
      <c r="G231" s="11"/>
    </row>
    <row r="232" ht="40.5" customHeight="1">
      <c r="G232" s="11"/>
    </row>
    <row r="233" ht="40.5" customHeight="1">
      <c r="G233" s="11"/>
    </row>
    <row r="234" ht="40.5" customHeight="1">
      <c r="G234" s="11"/>
    </row>
    <row r="235" ht="40.5" customHeight="1">
      <c r="G235" s="11"/>
    </row>
    <row r="236" ht="40.5" customHeight="1">
      <c r="G236" s="11"/>
    </row>
    <row r="237" ht="40.5" customHeight="1">
      <c r="G237" s="11"/>
    </row>
    <row r="238" ht="40.5" customHeight="1">
      <c r="G238" s="11"/>
    </row>
    <row r="239" ht="40.5" customHeight="1">
      <c r="G239" s="11"/>
    </row>
    <row r="240" ht="40.5" customHeight="1">
      <c r="G240" s="11"/>
    </row>
    <row r="241" ht="40.5" customHeight="1">
      <c r="G241" s="11"/>
    </row>
    <row r="242" ht="40.5" customHeight="1">
      <c r="G242" s="11"/>
    </row>
    <row r="243" ht="40.5" customHeight="1">
      <c r="G243" s="11"/>
    </row>
    <row r="244" ht="40.5" customHeight="1">
      <c r="G244" s="11"/>
    </row>
    <row r="245" ht="40.5" customHeight="1">
      <c r="G245" s="11"/>
    </row>
    <row r="246" ht="40.5" customHeight="1">
      <c r="G246" s="11"/>
    </row>
    <row r="247" ht="40.5" customHeight="1">
      <c r="G247" s="11"/>
    </row>
    <row r="248" ht="40.5" customHeight="1">
      <c r="G248" s="11"/>
    </row>
    <row r="249" ht="40.5" customHeight="1">
      <c r="G249" s="11"/>
    </row>
    <row r="250" ht="40.5" customHeight="1">
      <c r="G250" s="11"/>
    </row>
    <row r="251" ht="40.5" customHeight="1">
      <c r="G251" s="11"/>
    </row>
    <row r="252" ht="40.5" customHeight="1">
      <c r="G252" s="11"/>
    </row>
    <row r="253" ht="40.5" customHeight="1">
      <c r="G253" s="11"/>
    </row>
    <row r="254" ht="40.5" customHeight="1">
      <c r="G254" s="11"/>
    </row>
    <row r="255" ht="40.5" customHeight="1">
      <c r="G255" s="11"/>
    </row>
  </sheetData>
  <sheetProtection/>
  <mergeCells count="61">
    <mergeCell ref="A1:H1"/>
    <mergeCell ref="A4:H4"/>
    <mergeCell ref="A5:H5"/>
    <mergeCell ref="A6:H6"/>
    <mergeCell ref="E14:E16"/>
    <mergeCell ref="F14:F16"/>
    <mergeCell ref="G14:G16"/>
    <mergeCell ref="H14:H16"/>
    <mergeCell ref="A28:A31"/>
    <mergeCell ref="B28:B31"/>
    <mergeCell ref="E28:E31"/>
    <mergeCell ref="F28:F31"/>
    <mergeCell ref="G28:G31"/>
    <mergeCell ref="H28:H31"/>
    <mergeCell ref="A33:A35"/>
    <mergeCell ref="B33:B35"/>
    <mergeCell ref="E33:E35"/>
    <mergeCell ref="F33:F35"/>
    <mergeCell ref="G33:G35"/>
    <mergeCell ref="H33:H35"/>
    <mergeCell ref="A36:C36"/>
    <mergeCell ref="A37:H37"/>
    <mergeCell ref="A49:C49"/>
    <mergeCell ref="A50:C50"/>
    <mergeCell ref="A51:H51"/>
    <mergeCell ref="A54:A57"/>
    <mergeCell ref="B54:B57"/>
    <mergeCell ref="E54:E57"/>
    <mergeCell ref="F54:F57"/>
    <mergeCell ref="G54:G57"/>
    <mergeCell ref="H54:H57"/>
    <mergeCell ref="A62:A66"/>
    <mergeCell ref="B62:B66"/>
    <mergeCell ref="E62:E66"/>
    <mergeCell ref="F62:F66"/>
    <mergeCell ref="G62:G66"/>
    <mergeCell ref="H62:H66"/>
    <mergeCell ref="A75:A78"/>
    <mergeCell ref="B75:B78"/>
    <mergeCell ref="E75:E78"/>
    <mergeCell ref="F75:F78"/>
    <mergeCell ref="G75:G78"/>
    <mergeCell ref="A94:C94"/>
    <mergeCell ref="A95:H95"/>
    <mergeCell ref="A96:H96"/>
    <mergeCell ref="B97:D97"/>
    <mergeCell ref="B98:D98"/>
    <mergeCell ref="B99:D99"/>
    <mergeCell ref="B100:D100"/>
    <mergeCell ref="B101:D101"/>
    <mergeCell ref="B102:D102"/>
    <mergeCell ref="A103:D103"/>
    <mergeCell ref="A104:H104"/>
    <mergeCell ref="B105:D105"/>
    <mergeCell ref="A106:D106"/>
    <mergeCell ref="A107:D107"/>
    <mergeCell ref="A108:H108"/>
    <mergeCell ref="B109:D109"/>
    <mergeCell ref="B110:D110"/>
    <mergeCell ref="A111:D111"/>
    <mergeCell ref="A113:G113"/>
  </mergeCells>
  <printOptions/>
  <pageMargins left="0.75" right="0.75" top="1" bottom="1" header="0.5" footer="0.5"/>
  <pageSetup fitToHeight="18"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H255"/>
  <sheetViews>
    <sheetView zoomScale="75" zoomScaleNormal="75" zoomScalePageLayoutView="0" workbookViewId="0" topLeftCell="A1">
      <selection activeCell="A26" sqref="A26:IV26"/>
    </sheetView>
  </sheetViews>
  <sheetFormatPr defaultColWidth="9.00390625" defaultRowHeight="40.5" customHeight="1"/>
  <cols>
    <col min="1" max="1" width="9.125" style="8" customWidth="1"/>
    <col min="2" max="2" width="36.00390625" style="9" customWidth="1"/>
    <col min="3" max="3" width="64.625" style="9" customWidth="1"/>
    <col min="4" max="4" width="18.625" style="8" customWidth="1"/>
    <col min="5" max="5" width="36.125" style="9" customWidth="1"/>
    <col min="6" max="6" width="18.625" style="9" customWidth="1"/>
    <col min="7" max="7" width="23.625" style="9" customWidth="1"/>
    <col min="8" max="8" width="33.00390625" style="10" customWidth="1"/>
    <col min="9" max="16384" width="9.125" style="9" customWidth="1"/>
  </cols>
  <sheetData>
    <row r="1" spans="1:8" ht="36.75" customHeight="1">
      <c r="A1" s="152" t="s">
        <v>23</v>
      </c>
      <c r="B1" s="152"/>
      <c r="C1" s="152"/>
      <c r="D1" s="152"/>
      <c r="E1" s="152"/>
      <c r="F1" s="152"/>
      <c r="G1" s="152"/>
      <c r="H1" s="153"/>
    </row>
    <row r="2" spans="1:8" ht="40.5" customHeight="1">
      <c r="A2" s="2" t="s">
        <v>0</v>
      </c>
      <c r="B2" s="2" t="s">
        <v>1</v>
      </c>
      <c r="C2" s="2" t="s">
        <v>9</v>
      </c>
      <c r="D2" s="2" t="s">
        <v>2</v>
      </c>
      <c r="E2" s="2" t="s">
        <v>4</v>
      </c>
      <c r="F2" s="2" t="s">
        <v>6</v>
      </c>
      <c r="G2" s="7" t="s">
        <v>8</v>
      </c>
      <c r="H2" s="5" t="s">
        <v>10</v>
      </c>
    </row>
    <row r="3" spans="1:8" ht="18.75" customHeight="1">
      <c r="A3" s="2">
        <v>1</v>
      </c>
      <c r="B3" s="2">
        <v>2</v>
      </c>
      <c r="C3" s="2">
        <v>3</v>
      </c>
      <c r="D3" s="2">
        <v>4</v>
      </c>
      <c r="E3" s="2">
        <v>5</v>
      </c>
      <c r="F3" s="2">
        <v>6</v>
      </c>
      <c r="G3" s="2">
        <v>7</v>
      </c>
      <c r="H3" s="2">
        <v>8</v>
      </c>
    </row>
    <row r="4" spans="1:8" ht="27" customHeight="1">
      <c r="A4" s="152" t="s">
        <v>11</v>
      </c>
      <c r="B4" s="152"/>
      <c r="C4" s="152"/>
      <c r="D4" s="152"/>
      <c r="E4" s="152"/>
      <c r="F4" s="152"/>
      <c r="G4" s="152"/>
      <c r="H4" s="153"/>
    </row>
    <row r="5" spans="1:8" ht="33" customHeight="1">
      <c r="A5" s="105" t="s">
        <v>12</v>
      </c>
      <c r="B5" s="105"/>
      <c r="C5" s="105"/>
      <c r="D5" s="105"/>
      <c r="E5" s="105"/>
      <c r="F5" s="105"/>
      <c r="G5" s="105"/>
      <c r="H5" s="106"/>
    </row>
    <row r="6" spans="1:8" ht="33" customHeight="1">
      <c r="A6" s="105" t="s">
        <v>206</v>
      </c>
      <c r="B6" s="105"/>
      <c r="C6" s="105"/>
      <c r="D6" s="105"/>
      <c r="E6" s="105"/>
      <c r="F6" s="105"/>
      <c r="G6" s="105"/>
      <c r="H6" s="106"/>
    </row>
    <row r="7" spans="1:8" s="55" customFormat="1" ht="41.25" customHeight="1">
      <c r="A7" s="51">
        <v>1</v>
      </c>
      <c r="B7" s="52" t="s">
        <v>24</v>
      </c>
      <c r="C7" s="59" t="s">
        <v>194</v>
      </c>
      <c r="D7" s="60">
        <v>43</v>
      </c>
      <c r="E7" s="51" t="s">
        <v>5</v>
      </c>
      <c r="F7" s="62">
        <v>41368</v>
      </c>
      <c r="G7" s="60">
        <v>1063000</v>
      </c>
      <c r="H7" s="58" t="s">
        <v>168</v>
      </c>
    </row>
    <row r="8" spans="1:8" s="55" customFormat="1" ht="42" customHeight="1">
      <c r="A8" s="51">
        <f aca="true" t="shared" si="0" ref="A8:A48">$A7+1</f>
        <v>2</v>
      </c>
      <c r="B8" s="52" t="s">
        <v>25</v>
      </c>
      <c r="C8" s="83" t="s">
        <v>49</v>
      </c>
      <c r="D8" s="53">
        <v>213.5</v>
      </c>
      <c r="E8" s="51" t="s">
        <v>5</v>
      </c>
      <c r="F8" s="62">
        <v>41417</v>
      </c>
      <c r="G8" s="57">
        <v>3940000</v>
      </c>
      <c r="H8" s="58" t="s">
        <v>169</v>
      </c>
    </row>
    <row r="9" spans="1:8" ht="36" customHeight="1">
      <c r="A9" s="5">
        <f t="shared" si="0"/>
        <v>3</v>
      </c>
      <c r="B9" s="4" t="s">
        <v>26</v>
      </c>
      <c r="C9" s="5" t="s">
        <v>64</v>
      </c>
      <c r="D9" s="1">
        <v>249.8</v>
      </c>
      <c r="E9" s="5" t="s">
        <v>5</v>
      </c>
      <c r="F9" s="6">
        <v>41417</v>
      </c>
      <c r="G9" s="40">
        <v>2280000</v>
      </c>
      <c r="H9" s="36" t="s">
        <v>170</v>
      </c>
    </row>
    <row r="10" spans="1:8" ht="55.5" customHeight="1">
      <c r="A10" s="5">
        <f t="shared" si="0"/>
        <v>4</v>
      </c>
      <c r="B10" s="4" t="s">
        <v>27</v>
      </c>
      <c r="C10" s="4" t="s">
        <v>65</v>
      </c>
      <c r="D10" s="1">
        <v>106.2</v>
      </c>
      <c r="E10" s="5" t="s">
        <v>5</v>
      </c>
      <c r="F10" s="6">
        <v>41424</v>
      </c>
      <c r="G10" s="40">
        <v>1220000</v>
      </c>
      <c r="H10" s="36" t="s">
        <v>171</v>
      </c>
    </row>
    <row r="11" spans="1:8" ht="59.25" customHeight="1">
      <c r="A11" s="5">
        <f t="shared" si="0"/>
        <v>5</v>
      </c>
      <c r="B11" s="4" t="s">
        <v>28</v>
      </c>
      <c r="C11" s="4" t="s">
        <v>66</v>
      </c>
      <c r="D11" s="1">
        <v>44.8</v>
      </c>
      <c r="E11" s="5" t="s">
        <v>5</v>
      </c>
      <c r="F11" s="16">
        <v>41431</v>
      </c>
      <c r="G11" s="40">
        <v>610000</v>
      </c>
      <c r="H11" s="36" t="s">
        <v>172</v>
      </c>
    </row>
    <row r="12" spans="1:8" s="66" customFormat="1" ht="42" customHeight="1">
      <c r="A12" s="63">
        <f t="shared" si="0"/>
        <v>6</v>
      </c>
      <c r="B12" s="64" t="s">
        <v>29</v>
      </c>
      <c r="C12" s="76" t="s">
        <v>67</v>
      </c>
      <c r="D12" s="74">
        <v>5506</v>
      </c>
      <c r="E12" s="63" t="s">
        <v>5</v>
      </c>
      <c r="F12" s="69">
        <v>41438</v>
      </c>
      <c r="G12" s="77">
        <v>156669637</v>
      </c>
      <c r="H12" s="71" t="s">
        <v>173</v>
      </c>
    </row>
    <row r="13" spans="1:8" s="55" customFormat="1" ht="46.5" customHeight="1">
      <c r="A13" s="51">
        <f t="shared" si="0"/>
        <v>7</v>
      </c>
      <c r="B13" s="52" t="s">
        <v>69</v>
      </c>
      <c r="C13" s="84" t="s">
        <v>148</v>
      </c>
      <c r="D13" s="60">
        <v>256.3</v>
      </c>
      <c r="E13" s="51" t="s">
        <v>5</v>
      </c>
      <c r="F13" s="56">
        <v>41452</v>
      </c>
      <c r="G13" s="85">
        <v>8074000</v>
      </c>
      <c r="H13" s="58" t="s">
        <v>174</v>
      </c>
    </row>
    <row r="14" spans="1:8" ht="54.75" customHeight="1">
      <c r="A14" s="5">
        <f t="shared" si="0"/>
        <v>8</v>
      </c>
      <c r="B14" s="27" t="s">
        <v>30</v>
      </c>
      <c r="C14" s="4" t="s">
        <v>50</v>
      </c>
      <c r="D14" s="1"/>
      <c r="E14" s="138" t="s">
        <v>5</v>
      </c>
      <c r="F14" s="132">
        <v>41452</v>
      </c>
      <c r="G14" s="154">
        <v>320400</v>
      </c>
      <c r="H14" s="135" t="s">
        <v>175</v>
      </c>
    </row>
    <row r="15" spans="1:8" ht="48" customHeight="1">
      <c r="A15" s="5">
        <f t="shared" si="0"/>
        <v>9</v>
      </c>
      <c r="B15" s="38" t="s">
        <v>31</v>
      </c>
      <c r="C15" s="4" t="s">
        <v>46</v>
      </c>
      <c r="D15" s="1"/>
      <c r="E15" s="139"/>
      <c r="F15" s="133"/>
      <c r="G15" s="155"/>
      <c r="H15" s="136"/>
    </row>
    <row r="16" spans="1:8" s="66" customFormat="1" ht="56.25" customHeight="1">
      <c r="A16" s="63">
        <f t="shared" si="0"/>
        <v>10</v>
      </c>
      <c r="B16" s="78" t="s">
        <v>32</v>
      </c>
      <c r="C16" s="64" t="s">
        <v>68</v>
      </c>
      <c r="D16" s="65">
        <v>21.4</v>
      </c>
      <c r="E16" s="140"/>
      <c r="F16" s="134"/>
      <c r="G16" s="156"/>
      <c r="H16" s="137"/>
    </row>
    <row r="17" spans="1:8" ht="40.5" customHeight="1">
      <c r="A17" s="5">
        <f t="shared" si="0"/>
        <v>11</v>
      </c>
      <c r="B17" s="38" t="s">
        <v>33</v>
      </c>
      <c r="C17" s="37" t="s">
        <v>51</v>
      </c>
      <c r="D17" s="21">
        <v>387.5</v>
      </c>
      <c r="E17" s="5" t="s">
        <v>5</v>
      </c>
      <c r="F17" s="34" t="s">
        <v>71</v>
      </c>
      <c r="G17" s="41">
        <v>3515000</v>
      </c>
      <c r="H17" s="36" t="s">
        <v>176</v>
      </c>
    </row>
    <row r="18" spans="1:8" ht="37.5" customHeight="1">
      <c r="A18" s="5">
        <f t="shared" si="0"/>
        <v>12</v>
      </c>
      <c r="B18" s="38" t="s">
        <v>72</v>
      </c>
      <c r="C18" s="37" t="s">
        <v>64</v>
      </c>
      <c r="D18" s="21">
        <v>138.3</v>
      </c>
      <c r="E18" s="5" t="s">
        <v>5</v>
      </c>
      <c r="F18" s="34" t="s">
        <v>71</v>
      </c>
      <c r="G18" s="41">
        <v>757000</v>
      </c>
      <c r="H18" s="36" t="s">
        <v>177</v>
      </c>
    </row>
    <row r="19" spans="1:8" s="66" customFormat="1" ht="40.5" customHeight="1">
      <c r="A19" s="63">
        <f t="shared" si="0"/>
        <v>13</v>
      </c>
      <c r="B19" s="78" t="s">
        <v>34</v>
      </c>
      <c r="C19" s="76" t="s">
        <v>73</v>
      </c>
      <c r="D19" s="74">
        <v>224</v>
      </c>
      <c r="E19" s="63" t="s">
        <v>5</v>
      </c>
      <c r="F19" s="79" t="s">
        <v>74</v>
      </c>
      <c r="G19" s="77">
        <v>2318000</v>
      </c>
      <c r="H19" s="71" t="s">
        <v>178</v>
      </c>
    </row>
    <row r="20" spans="1:8" s="55" customFormat="1" ht="37.5" customHeight="1">
      <c r="A20" s="51">
        <f t="shared" si="0"/>
        <v>14</v>
      </c>
      <c r="B20" s="86" t="s">
        <v>35</v>
      </c>
      <c r="C20" s="83" t="s">
        <v>75</v>
      </c>
      <c r="D20" s="60">
        <v>206.9</v>
      </c>
      <c r="E20" s="51" t="s">
        <v>5</v>
      </c>
      <c r="F20" s="87" t="s">
        <v>74</v>
      </c>
      <c r="G20" s="85">
        <v>1192000</v>
      </c>
      <c r="H20" s="58" t="s">
        <v>178</v>
      </c>
    </row>
    <row r="21" spans="1:8" s="55" customFormat="1" ht="38.25" customHeight="1">
      <c r="A21" s="51">
        <f t="shared" si="0"/>
        <v>15</v>
      </c>
      <c r="B21" s="86" t="s">
        <v>36</v>
      </c>
      <c r="C21" s="83" t="s">
        <v>76</v>
      </c>
      <c r="D21" s="88">
        <v>106.5</v>
      </c>
      <c r="E21" s="51" t="s">
        <v>5</v>
      </c>
      <c r="F21" s="87" t="s">
        <v>74</v>
      </c>
      <c r="G21" s="85">
        <v>3368000</v>
      </c>
      <c r="H21" s="58" t="s">
        <v>179</v>
      </c>
    </row>
    <row r="22" spans="1:8" s="55" customFormat="1" ht="36.75" customHeight="1">
      <c r="A22" s="51">
        <f>$A21+1</f>
        <v>16</v>
      </c>
      <c r="B22" s="86" t="s">
        <v>37</v>
      </c>
      <c r="C22" s="83" t="s">
        <v>181</v>
      </c>
      <c r="D22" s="88">
        <v>107.5</v>
      </c>
      <c r="E22" s="51" t="s">
        <v>5</v>
      </c>
      <c r="F22" s="87" t="s">
        <v>74</v>
      </c>
      <c r="G22" s="85">
        <v>3398000</v>
      </c>
      <c r="H22" s="58" t="s">
        <v>180</v>
      </c>
    </row>
    <row r="23" spans="1:8" ht="43.5" customHeight="1">
      <c r="A23" s="5">
        <f t="shared" si="0"/>
        <v>17</v>
      </c>
      <c r="B23" s="4" t="s">
        <v>38</v>
      </c>
      <c r="C23" s="4" t="s">
        <v>52</v>
      </c>
      <c r="D23" s="1">
        <v>167.5</v>
      </c>
      <c r="E23" s="5" t="s">
        <v>5</v>
      </c>
      <c r="F23" s="16">
        <v>41506</v>
      </c>
      <c r="G23" s="42">
        <v>910000</v>
      </c>
      <c r="H23" s="36" t="s">
        <v>182</v>
      </c>
    </row>
    <row r="24" spans="1:8" s="91" customFormat="1" ht="36" customHeight="1">
      <c r="A24" s="51">
        <f t="shared" si="0"/>
        <v>18</v>
      </c>
      <c r="B24" s="89" t="s">
        <v>111</v>
      </c>
      <c r="C24" s="59" t="s">
        <v>112</v>
      </c>
      <c r="D24" s="90">
        <v>28.8</v>
      </c>
      <c r="E24" s="51" t="s">
        <v>5</v>
      </c>
      <c r="F24" s="56">
        <v>41585</v>
      </c>
      <c r="G24" s="53">
        <v>730000</v>
      </c>
      <c r="H24" s="58" t="s">
        <v>184</v>
      </c>
    </row>
    <row r="25" spans="1:8" s="18" customFormat="1" ht="37.5" customHeight="1">
      <c r="A25" s="5">
        <f t="shared" si="0"/>
        <v>19</v>
      </c>
      <c r="B25" s="19" t="s">
        <v>113</v>
      </c>
      <c r="C25" s="22" t="s">
        <v>114</v>
      </c>
      <c r="D25" s="15">
        <v>46.9</v>
      </c>
      <c r="E25" s="5" t="s">
        <v>5</v>
      </c>
      <c r="F25" s="16">
        <v>41585</v>
      </c>
      <c r="G25" s="1">
        <v>700000</v>
      </c>
      <c r="H25" s="36" t="s">
        <v>184</v>
      </c>
    </row>
    <row r="26" spans="1:8" s="55" customFormat="1" ht="36.75" customHeight="1">
      <c r="A26" s="51">
        <f t="shared" si="0"/>
        <v>20</v>
      </c>
      <c r="B26" s="59" t="s">
        <v>124</v>
      </c>
      <c r="C26" s="83" t="s">
        <v>53</v>
      </c>
      <c r="D26" s="92">
        <v>73.1</v>
      </c>
      <c r="E26" s="93" t="s">
        <v>5</v>
      </c>
      <c r="F26" s="56">
        <v>41592</v>
      </c>
      <c r="G26" s="53">
        <v>3970000</v>
      </c>
      <c r="H26" s="58" t="s">
        <v>185</v>
      </c>
    </row>
    <row r="27" spans="1:8" ht="38.25" customHeight="1">
      <c r="A27" s="5">
        <f t="shared" si="0"/>
        <v>21</v>
      </c>
      <c r="B27" s="4" t="s">
        <v>43</v>
      </c>
      <c r="C27" s="38" t="s">
        <v>52</v>
      </c>
      <c r="D27" s="1">
        <v>78.7</v>
      </c>
      <c r="E27" s="24" t="s">
        <v>5</v>
      </c>
      <c r="F27" s="16">
        <v>41592</v>
      </c>
      <c r="G27" s="1">
        <v>1030000</v>
      </c>
      <c r="H27" s="36" t="s">
        <v>186</v>
      </c>
    </row>
    <row r="28" spans="1:8" s="66" customFormat="1" ht="21.75" customHeight="1">
      <c r="A28" s="107">
        <f>$A27+1</f>
        <v>22</v>
      </c>
      <c r="B28" s="110" t="s">
        <v>44</v>
      </c>
      <c r="C28" s="80" t="s">
        <v>163</v>
      </c>
      <c r="D28" s="65">
        <v>379.5</v>
      </c>
      <c r="E28" s="107" t="s">
        <v>5</v>
      </c>
      <c r="F28" s="113">
        <v>41592</v>
      </c>
      <c r="G28" s="116">
        <v>4690000</v>
      </c>
      <c r="H28" s="119" t="s">
        <v>166</v>
      </c>
    </row>
    <row r="29" spans="1:8" s="66" customFormat="1" ht="21.75" customHeight="1">
      <c r="A29" s="108"/>
      <c r="B29" s="111"/>
      <c r="C29" s="80" t="s">
        <v>164</v>
      </c>
      <c r="D29" s="65">
        <v>218.6</v>
      </c>
      <c r="E29" s="108"/>
      <c r="F29" s="114"/>
      <c r="G29" s="117"/>
      <c r="H29" s="120"/>
    </row>
    <row r="30" spans="1:8" s="66" customFormat="1" ht="23.25" customHeight="1">
      <c r="A30" s="108"/>
      <c r="B30" s="111"/>
      <c r="C30" s="80" t="s">
        <v>165</v>
      </c>
      <c r="D30" s="65">
        <v>11.2</v>
      </c>
      <c r="E30" s="108"/>
      <c r="F30" s="114"/>
      <c r="G30" s="117"/>
      <c r="H30" s="120"/>
    </row>
    <row r="31" spans="1:8" s="66" customFormat="1" ht="27" customHeight="1">
      <c r="A31" s="109"/>
      <c r="B31" s="112"/>
      <c r="C31" s="80" t="s">
        <v>162</v>
      </c>
      <c r="D31" s="81"/>
      <c r="E31" s="109"/>
      <c r="F31" s="115"/>
      <c r="G31" s="118"/>
      <c r="H31" s="121"/>
    </row>
    <row r="32" spans="1:8" s="66" customFormat="1" ht="36.75" customHeight="1">
      <c r="A32" s="63">
        <f>$A28+1</f>
        <v>23</v>
      </c>
      <c r="B32" s="72" t="s">
        <v>45</v>
      </c>
      <c r="C32" s="73" t="s">
        <v>137</v>
      </c>
      <c r="D32" s="74">
        <v>130.1</v>
      </c>
      <c r="E32" s="82" t="s">
        <v>5</v>
      </c>
      <c r="F32" s="75">
        <v>41604</v>
      </c>
      <c r="G32" s="74">
        <v>1765000</v>
      </c>
      <c r="H32" s="71" t="s">
        <v>187</v>
      </c>
    </row>
    <row r="33" spans="1:8" s="66" customFormat="1" ht="24.75" customHeight="1">
      <c r="A33" s="107">
        <f>$A32+1</f>
        <v>24</v>
      </c>
      <c r="B33" s="110" t="s">
        <v>141</v>
      </c>
      <c r="C33" s="64" t="s">
        <v>191</v>
      </c>
      <c r="D33" s="65">
        <v>413</v>
      </c>
      <c r="E33" s="116" t="s">
        <v>5</v>
      </c>
      <c r="F33" s="144">
        <v>41625</v>
      </c>
      <c r="G33" s="98">
        <v>8200000</v>
      </c>
      <c r="H33" s="101" t="s">
        <v>190</v>
      </c>
    </row>
    <row r="34" spans="1:8" s="66" customFormat="1" ht="21.75" customHeight="1">
      <c r="A34" s="108"/>
      <c r="B34" s="111"/>
      <c r="C34" s="64" t="s">
        <v>192</v>
      </c>
      <c r="D34" s="65">
        <v>68.8</v>
      </c>
      <c r="E34" s="117"/>
      <c r="F34" s="145"/>
      <c r="G34" s="99"/>
      <c r="H34" s="102"/>
    </row>
    <row r="35" spans="1:8" s="66" customFormat="1" ht="30" customHeight="1">
      <c r="A35" s="109"/>
      <c r="B35" s="112"/>
      <c r="C35" s="76" t="s">
        <v>193</v>
      </c>
      <c r="D35" s="74"/>
      <c r="E35" s="118"/>
      <c r="F35" s="146"/>
      <c r="G35" s="100"/>
      <c r="H35" s="103"/>
    </row>
    <row r="36" spans="1:8" s="46" customFormat="1" ht="29.25" customHeight="1">
      <c r="A36" s="104" t="s">
        <v>207</v>
      </c>
      <c r="B36" s="104"/>
      <c r="C36" s="104"/>
      <c r="D36" s="44">
        <f>SUM(D7:D35)</f>
        <v>9227.900000000001</v>
      </c>
      <c r="E36" s="44"/>
      <c r="F36" s="44"/>
      <c r="G36" s="44">
        <f>SUM(G7:G35)</f>
        <v>210720037</v>
      </c>
      <c r="H36" s="45"/>
    </row>
    <row r="37" spans="1:8" ht="38.25" customHeight="1">
      <c r="A37" s="105" t="s">
        <v>208</v>
      </c>
      <c r="B37" s="105"/>
      <c r="C37" s="105"/>
      <c r="D37" s="105"/>
      <c r="E37" s="105"/>
      <c r="F37" s="105"/>
      <c r="G37" s="105"/>
      <c r="H37" s="106"/>
    </row>
    <row r="38" spans="1:8" s="55" customFormat="1" ht="60" customHeight="1">
      <c r="A38" s="51">
        <v>1</v>
      </c>
      <c r="B38" s="52" t="s">
        <v>47</v>
      </c>
      <c r="C38" s="52" t="s">
        <v>48</v>
      </c>
      <c r="D38" s="51">
        <v>656.2</v>
      </c>
      <c r="E38" s="53" t="s">
        <v>20</v>
      </c>
      <c r="F38" s="54">
        <v>41312</v>
      </c>
      <c r="G38" s="53">
        <v>1275000</v>
      </c>
      <c r="H38" s="52" t="s">
        <v>167</v>
      </c>
    </row>
    <row r="39" spans="1:8" s="66" customFormat="1" ht="40.5" customHeight="1">
      <c r="A39" s="63">
        <f>$A38+1</f>
        <v>2</v>
      </c>
      <c r="B39" s="67" t="s">
        <v>42</v>
      </c>
      <c r="C39" s="67" t="s">
        <v>86</v>
      </c>
      <c r="D39" s="68">
        <v>929.2</v>
      </c>
      <c r="E39" s="65" t="s">
        <v>20</v>
      </c>
      <c r="F39" s="69">
        <v>41548</v>
      </c>
      <c r="G39" s="70">
        <v>3515000</v>
      </c>
      <c r="H39" s="71" t="s">
        <v>183</v>
      </c>
    </row>
    <row r="40" spans="1:8" ht="39.75" customHeight="1">
      <c r="A40" s="5">
        <f t="shared" si="0"/>
        <v>3</v>
      </c>
      <c r="B40" s="4" t="s">
        <v>41</v>
      </c>
      <c r="C40" s="4" t="s">
        <v>64</v>
      </c>
      <c r="D40" s="1">
        <v>96.9</v>
      </c>
      <c r="E40" s="1" t="s">
        <v>20</v>
      </c>
      <c r="F40" s="16">
        <v>41548</v>
      </c>
      <c r="G40" s="42">
        <v>225500</v>
      </c>
      <c r="H40" s="36" t="s">
        <v>183</v>
      </c>
    </row>
    <row r="41" spans="1:8" ht="45.75" customHeight="1">
      <c r="A41" s="5">
        <f t="shared" si="0"/>
        <v>4</v>
      </c>
      <c r="B41" s="4" t="s">
        <v>39</v>
      </c>
      <c r="C41" s="22" t="s">
        <v>64</v>
      </c>
      <c r="D41" s="21">
        <v>239.7</v>
      </c>
      <c r="E41" s="1" t="s">
        <v>20</v>
      </c>
      <c r="F41" s="16">
        <v>41548</v>
      </c>
      <c r="G41" s="40">
        <v>1081500</v>
      </c>
      <c r="H41" s="36" t="s">
        <v>183</v>
      </c>
    </row>
    <row r="42" spans="1:8" s="55" customFormat="1" ht="40.5" customHeight="1">
      <c r="A42" s="51">
        <f t="shared" si="0"/>
        <v>5</v>
      </c>
      <c r="B42" s="52" t="s">
        <v>40</v>
      </c>
      <c r="C42" s="52" t="s">
        <v>87</v>
      </c>
      <c r="D42" s="53">
        <v>163.5</v>
      </c>
      <c r="E42" s="53" t="s">
        <v>20</v>
      </c>
      <c r="F42" s="56">
        <v>41548</v>
      </c>
      <c r="G42" s="57">
        <v>1235000</v>
      </c>
      <c r="H42" s="58" t="s">
        <v>183</v>
      </c>
    </row>
    <row r="43" spans="1:8" ht="36.75" customHeight="1">
      <c r="A43" s="5">
        <f t="shared" si="0"/>
        <v>6</v>
      </c>
      <c r="B43" s="27" t="s">
        <v>151</v>
      </c>
      <c r="C43" s="22" t="s">
        <v>152</v>
      </c>
      <c r="D43" s="21">
        <v>17</v>
      </c>
      <c r="E43" s="1" t="s">
        <v>20</v>
      </c>
      <c r="F43" s="6">
        <v>41618</v>
      </c>
      <c r="G43" s="21">
        <v>105000</v>
      </c>
      <c r="H43" s="36" t="s">
        <v>188</v>
      </c>
    </row>
    <row r="44" spans="1:8" s="55" customFormat="1" ht="36.75" customHeight="1">
      <c r="A44" s="51">
        <f t="shared" si="0"/>
        <v>7</v>
      </c>
      <c r="B44" s="61" t="s">
        <v>54</v>
      </c>
      <c r="C44" s="52" t="s">
        <v>155</v>
      </c>
      <c r="D44" s="53">
        <v>353.8</v>
      </c>
      <c r="E44" s="53" t="s">
        <v>20</v>
      </c>
      <c r="F44" s="62">
        <v>41618</v>
      </c>
      <c r="G44" s="57">
        <v>1465000</v>
      </c>
      <c r="H44" s="58" t="s">
        <v>189</v>
      </c>
    </row>
    <row r="45" spans="1:8" s="55" customFormat="1" ht="56.25" customHeight="1">
      <c r="A45" s="51">
        <f t="shared" si="0"/>
        <v>8</v>
      </c>
      <c r="B45" s="61" t="s">
        <v>58</v>
      </c>
      <c r="C45" s="52" t="s">
        <v>156</v>
      </c>
      <c r="D45" s="53">
        <v>43.4</v>
      </c>
      <c r="E45" s="53" t="s">
        <v>20</v>
      </c>
      <c r="F45" s="62">
        <v>41618</v>
      </c>
      <c r="G45" s="57">
        <v>599500</v>
      </c>
      <c r="H45" s="58" t="s">
        <v>189</v>
      </c>
    </row>
    <row r="46" spans="1:8" s="55" customFormat="1" ht="36.75" customHeight="1">
      <c r="A46" s="51">
        <f t="shared" si="0"/>
        <v>9</v>
      </c>
      <c r="B46" s="61" t="s">
        <v>56</v>
      </c>
      <c r="C46" s="52" t="s">
        <v>157</v>
      </c>
      <c r="D46" s="53">
        <v>148.2</v>
      </c>
      <c r="E46" s="53" t="s">
        <v>20</v>
      </c>
      <c r="F46" s="62">
        <v>41618</v>
      </c>
      <c r="G46" s="57">
        <v>970000</v>
      </c>
      <c r="H46" s="58" t="s">
        <v>189</v>
      </c>
    </row>
    <row r="47" spans="1:8" s="66" customFormat="1" ht="36.75" customHeight="1">
      <c r="A47" s="63">
        <f t="shared" si="0"/>
        <v>10</v>
      </c>
      <c r="B47" s="72" t="s">
        <v>57</v>
      </c>
      <c r="C47" s="73" t="s">
        <v>159</v>
      </c>
      <c r="D47" s="74">
        <v>57.9</v>
      </c>
      <c r="E47" s="65" t="s">
        <v>20</v>
      </c>
      <c r="F47" s="75">
        <v>41618</v>
      </c>
      <c r="G47" s="70">
        <v>433000</v>
      </c>
      <c r="H47" s="71" t="s">
        <v>189</v>
      </c>
    </row>
    <row r="48" spans="1:8" s="66" customFormat="1" ht="36.75" customHeight="1">
      <c r="A48" s="63">
        <f t="shared" si="0"/>
        <v>11</v>
      </c>
      <c r="B48" s="72" t="s">
        <v>55</v>
      </c>
      <c r="C48" s="64" t="s">
        <v>158</v>
      </c>
      <c r="D48" s="65">
        <v>385</v>
      </c>
      <c r="E48" s="65" t="s">
        <v>20</v>
      </c>
      <c r="F48" s="75">
        <v>41618</v>
      </c>
      <c r="G48" s="70">
        <v>2142000</v>
      </c>
      <c r="H48" s="71" t="s">
        <v>189</v>
      </c>
    </row>
    <row r="49" spans="1:8" s="46" customFormat="1" ht="36.75" customHeight="1">
      <c r="A49" s="104" t="s">
        <v>209</v>
      </c>
      <c r="B49" s="104"/>
      <c r="C49" s="104"/>
      <c r="D49" s="44">
        <f>SUM(D38:D48)</f>
        <v>3090.8</v>
      </c>
      <c r="E49" s="44"/>
      <c r="F49" s="44"/>
      <c r="G49" s="44">
        <f>SUM(G38:G48)</f>
        <v>13046500</v>
      </c>
      <c r="H49" s="45"/>
    </row>
    <row r="50" spans="1:8" s="46" customFormat="1" ht="24" customHeight="1">
      <c r="A50" s="104" t="s">
        <v>13</v>
      </c>
      <c r="B50" s="104"/>
      <c r="C50" s="104"/>
      <c r="D50" s="44">
        <f>D36+D49</f>
        <v>12318.7</v>
      </c>
      <c r="E50" s="44"/>
      <c r="F50" s="44"/>
      <c r="G50" s="44">
        <f>G36+G49</f>
        <v>223766537</v>
      </c>
      <c r="H50" s="45"/>
    </row>
    <row r="51" spans="1:8" ht="81.75" customHeight="1">
      <c r="A51" s="105" t="s">
        <v>15</v>
      </c>
      <c r="B51" s="105"/>
      <c r="C51" s="105"/>
      <c r="D51" s="105"/>
      <c r="E51" s="105"/>
      <c r="F51" s="105"/>
      <c r="G51" s="105"/>
      <c r="H51" s="106"/>
    </row>
    <row r="52" spans="1:8" ht="60" customHeight="1">
      <c r="A52" s="5">
        <v>1</v>
      </c>
      <c r="B52" s="32" t="s">
        <v>145</v>
      </c>
      <c r="C52" s="22" t="s">
        <v>144</v>
      </c>
      <c r="D52" s="21">
        <v>48</v>
      </c>
      <c r="E52" s="24" t="s">
        <v>7</v>
      </c>
      <c r="F52" s="33">
        <v>41303</v>
      </c>
      <c r="G52" s="23">
        <v>663837</v>
      </c>
      <c r="H52" s="31"/>
    </row>
    <row r="53" spans="1:8" ht="54.75" customHeight="1">
      <c r="A53" s="5">
        <f>$A52+1</f>
        <v>2</v>
      </c>
      <c r="B53" s="32" t="s">
        <v>146</v>
      </c>
      <c r="C53" s="22" t="s">
        <v>147</v>
      </c>
      <c r="D53" s="21">
        <v>60</v>
      </c>
      <c r="E53" s="24" t="s">
        <v>7</v>
      </c>
      <c r="F53" s="33">
        <v>41331</v>
      </c>
      <c r="G53" s="23">
        <v>2025000</v>
      </c>
      <c r="H53" s="31"/>
    </row>
    <row r="54" spans="1:8" s="18" customFormat="1" ht="23.25" customHeight="1">
      <c r="A54" s="138">
        <v>3</v>
      </c>
      <c r="B54" s="128" t="s">
        <v>59</v>
      </c>
      <c r="C54" s="38" t="s">
        <v>60</v>
      </c>
      <c r="D54" s="14">
        <v>205.7</v>
      </c>
      <c r="E54" s="138" t="s">
        <v>7</v>
      </c>
      <c r="F54" s="132">
        <v>41345</v>
      </c>
      <c r="G54" s="141">
        <v>4990000</v>
      </c>
      <c r="H54" s="138"/>
    </row>
    <row r="55" spans="1:8" s="18" customFormat="1" ht="24.75" customHeight="1">
      <c r="A55" s="139"/>
      <c r="B55" s="129"/>
      <c r="C55" s="38" t="s">
        <v>61</v>
      </c>
      <c r="D55" s="14">
        <v>200.5</v>
      </c>
      <c r="E55" s="139"/>
      <c r="F55" s="133"/>
      <c r="G55" s="142"/>
      <c r="H55" s="139"/>
    </row>
    <row r="56" spans="1:8" s="18" customFormat="1" ht="23.25" customHeight="1">
      <c r="A56" s="139"/>
      <c r="B56" s="129"/>
      <c r="C56" s="38" t="s">
        <v>62</v>
      </c>
      <c r="D56" s="14">
        <v>8.9</v>
      </c>
      <c r="E56" s="139"/>
      <c r="F56" s="133"/>
      <c r="G56" s="142"/>
      <c r="H56" s="139"/>
    </row>
    <row r="57" spans="1:8" s="18" customFormat="1" ht="19.5" customHeight="1">
      <c r="A57" s="140"/>
      <c r="B57" s="130"/>
      <c r="C57" s="38" t="s">
        <v>63</v>
      </c>
      <c r="D57" s="14">
        <v>677.9</v>
      </c>
      <c r="E57" s="140"/>
      <c r="F57" s="134"/>
      <c r="G57" s="143"/>
      <c r="H57" s="140"/>
    </row>
    <row r="58" spans="1:8" s="18" customFormat="1" ht="60" customHeight="1">
      <c r="A58" s="12">
        <f>$A54+1</f>
        <v>4</v>
      </c>
      <c r="B58" s="13" t="s">
        <v>78</v>
      </c>
      <c r="C58" s="22" t="s">
        <v>79</v>
      </c>
      <c r="D58" s="14">
        <v>114.8</v>
      </c>
      <c r="E58" s="24" t="s">
        <v>7</v>
      </c>
      <c r="F58" s="16">
        <v>41528</v>
      </c>
      <c r="G58" s="1">
        <v>2470000</v>
      </c>
      <c r="H58" s="4"/>
    </row>
    <row r="59" spans="1:8" s="18" customFormat="1" ht="59.25" customHeight="1">
      <c r="A59" s="12">
        <f>$A58+1</f>
        <v>5</v>
      </c>
      <c r="B59" s="13" t="s">
        <v>80</v>
      </c>
      <c r="C59" s="22" t="s">
        <v>81</v>
      </c>
      <c r="D59" s="14">
        <v>20.3</v>
      </c>
      <c r="E59" s="24" t="s">
        <v>7</v>
      </c>
      <c r="F59" s="16">
        <v>41528</v>
      </c>
      <c r="G59" s="1">
        <v>905000</v>
      </c>
      <c r="H59" s="4"/>
    </row>
    <row r="60" spans="1:8" s="18" customFormat="1" ht="60.75" customHeight="1">
      <c r="A60" s="12">
        <f>$A59+1</f>
        <v>6</v>
      </c>
      <c r="B60" s="28" t="s">
        <v>82</v>
      </c>
      <c r="C60" s="50" t="s">
        <v>83</v>
      </c>
      <c r="D60" s="15">
        <v>45.3</v>
      </c>
      <c r="E60" s="24" t="s">
        <v>7</v>
      </c>
      <c r="F60" s="25">
        <v>41542</v>
      </c>
      <c r="G60" s="26">
        <v>900000</v>
      </c>
      <c r="H60" s="30"/>
    </row>
    <row r="61" spans="1:8" ht="59.25" customHeight="1">
      <c r="A61" s="12">
        <f>$A60+1</f>
        <v>7</v>
      </c>
      <c r="B61" s="28" t="s">
        <v>85</v>
      </c>
      <c r="C61" s="22" t="s">
        <v>84</v>
      </c>
      <c r="D61" s="15">
        <v>1453.9</v>
      </c>
      <c r="E61" s="24" t="s">
        <v>7</v>
      </c>
      <c r="F61" s="25">
        <v>41563</v>
      </c>
      <c r="G61" s="26">
        <v>2430000</v>
      </c>
      <c r="H61" s="39"/>
    </row>
    <row r="62" spans="1:8" s="18" customFormat="1" ht="26.25" customHeight="1">
      <c r="A62" s="138">
        <v>8</v>
      </c>
      <c r="B62" s="128" t="s">
        <v>88</v>
      </c>
      <c r="C62" s="22" t="s">
        <v>89</v>
      </c>
      <c r="D62" s="1">
        <v>94.3</v>
      </c>
      <c r="E62" s="138" t="s">
        <v>7</v>
      </c>
      <c r="F62" s="132">
        <v>41583</v>
      </c>
      <c r="G62" s="141">
        <v>15490000</v>
      </c>
      <c r="H62" s="138"/>
    </row>
    <row r="63" spans="1:8" s="18" customFormat="1" ht="21.75" customHeight="1">
      <c r="A63" s="139"/>
      <c r="B63" s="129"/>
      <c r="C63" s="22" t="s">
        <v>90</v>
      </c>
      <c r="D63" s="15">
        <v>67.1</v>
      </c>
      <c r="E63" s="139"/>
      <c r="F63" s="133"/>
      <c r="G63" s="142"/>
      <c r="H63" s="139"/>
    </row>
    <row r="64" spans="1:8" s="18" customFormat="1" ht="21.75" customHeight="1">
      <c r="A64" s="139"/>
      <c r="B64" s="129"/>
      <c r="C64" s="22" t="s">
        <v>91</v>
      </c>
      <c r="D64" s="15">
        <v>486.6</v>
      </c>
      <c r="E64" s="139"/>
      <c r="F64" s="133"/>
      <c r="G64" s="142"/>
      <c r="H64" s="139"/>
    </row>
    <row r="65" spans="1:8" s="18" customFormat="1" ht="24.75" customHeight="1">
      <c r="A65" s="139"/>
      <c r="B65" s="129"/>
      <c r="C65" s="22" t="s">
        <v>92</v>
      </c>
      <c r="D65" s="15">
        <v>746.3</v>
      </c>
      <c r="E65" s="139"/>
      <c r="F65" s="133"/>
      <c r="G65" s="142"/>
      <c r="H65" s="139"/>
    </row>
    <row r="66" spans="1:8" s="18" customFormat="1" ht="25.5" customHeight="1">
      <c r="A66" s="140"/>
      <c r="B66" s="130"/>
      <c r="C66" s="22" t="s">
        <v>93</v>
      </c>
      <c r="D66" s="15"/>
      <c r="E66" s="140"/>
      <c r="F66" s="134"/>
      <c r="G66" s="143"/>
      <c r="H66" s="140"/>
    </row>
    <row r="67" spans="1:8" s="18" customFormat="1" ht="59.25" customHeight="1">
      <c r="A67" s="29">
        <f>A62+1</f>
        <v>9</v>
      </c>
      <c r="B67" s="19" t="s">
        <v>98</v>
      </c>
      <c r="C67" s="22" t="s">
        <v>97</v>
      </c>
      <c r="D67" s="15">
        <v>59.7</v>
      </c>
      <c r="E67" s="5" t="s">
        <v>7</v>
      </c>
      <c r="F67" s="16">
        <v>41589</v>
      </c>
      <c r="G67" s="1">
        <v>1318400</v>
      </c>
      <c r="H67" s="4"/>
    </row>
    <row r="68" spans="1:8" s="18" customFormat="1" ht="79.5" customHeight="1">
      <c r="A68" s="29">
        <f>$A67+1</f>
        <v>10</v>
      </c>
      <c r="B68" s="19" t="s">
        <v>100</v>
      </c>
      <c r="C68" s="22" t="s">
        <v>99</v>
      </c>
      <c r="D68" s="15">
        <v>80.1</v>
      </c>
      <c r="E68" s="5" t="s">
        <v>7</v>
      </c>
      <c r="F68" s="16">
        <v>41590</v>
      </c>
      <c r="G68" s="1">
        <v>2234700</v>
      </c>
      <c r="H68" s="4"/>
    </row>
    <row r="69" spans="1:8" s="18" customFormat="1" ht="64.5" customHeight="1">
      <c r="A69" s="29">
        <f aca="true" t="shared" si="1" ref="A69:A75">$A68+1</f>
        <v>11</v>
      </c>
      <c r="B69" s="19" t="s">
        <v>101</v>
      </c>
      <c r="C69" s="22" t="s">
        <v>102</v>
      </c>
      <c r="D69" s="1">
        <v>22.1</v>
      </c>
      <c r="E69" s="5" t="s">
        <v>7</v>
      </c>
      <c r="F69" s="16">
        <v>41590</v>
      </c>
      <c r="G69" s="1">
        <v>617000</v>
      </c>
      <c r="H69" s="4"/>
    </row>
    <row r="70" spans="1:8" s="18" customFormat="1" ht="65.25" customHeight="1">
      <c r="A70" s="29">
        <f t="shared" si="1"/>
        <v>12</v>
      </c>
      <c r="B70" s="19" t="s">
        <v>103</v>
      </c>
      <c r="C70" s="22" t="s">
        <v>104</v>
      </c>
      <c r="D70" s="3">
        <v>37.5</v>
      </c>
      <c r="E70" s="5" t="s">
        <v>7</v>
      </c>
      <c r="F70" s="16">
        <v>41590</v>
      </c>
      <c r="G70" s="1">
        <v>960100</v>
      </c>
      <c r="H70" s="4"/>
    </row>
    <row r="71" spans="1:8" s="18" customFormat="1" ht="76.5" customHeight="1">
      <c r="A71" s="29">
        <f t="shared" si="1"/>
        <v>13</v>
      </c>
      <c r="B71" s="19" t="s">
        <v>106</v>
      </c>
      <c r="C71" s="22" t="s">
        <v>105</v>
      </c>
      <c r="D71" s="15">
        <v>95</v>
      </c>
      <c r="E71" s="5" t="s">
        <v>7</v>
      </c>
      <c r="F71" s="16">
        <v>41592</v>
      </c>
      <c r="G71" s="1">
        <v>901000</v>
      </c>
      <c r="H71" s="4"/>
    </row>
    <row r="72" spans="1:8" s="18" customFormat="1" ht="63.75" customHeight="1">
      <c r="A72" s="29">
        <f t="shared" si="1"/>
        <v>14</v>
      </c>
      <c r="B72" s="19" t="s">
        <v>103</v>
      </c>
      <c r="C72" s="22" t="s">
        <v>107</v>
      </c>
      <c r="D72" s="15">
        <v>35.1</v>
      </c>
      <c r="E72" s="5" t="s">
        <v>7</v>
      </c>
      <c r="F72" s="16">
        <v>41592</v>
      </c>
      <c r="G72" s="1">
        <v>799740</v>
      </c>
      <c r="H72" s="4"/>
    </row>
    <row r="73" spans="1:8" s="18" customFormat="1" ht="65.25" customHeight="1">
      <c r="A73" s="29">
        <f t="shared" si="1"/>
        <v>15</v>
      </c>
      <c r="B73" s="19" t="s">
        <v>103</v>
      </c>
      <c r="C73" s="22" t="s">
        <v>108</v>
      </c>
      <c r="D73" s="15">
        <v>30.6</v>
      </c>
      <c r="E73" s="5" t="s">
        <v>7</v>
      </c>
      <c r="F73" s="16">
        <v>41592</v>
      </c>
      <c r="G73" s="1">
        <v>697200</v>
      </c>
      <c r="H73" s="4"/>
    </row>
    <row r="74" spans="1:8" s="18" customFormat="1" ht="56.25" customHeight="1">
      <c r="A74" s="29">
        <f t="shared" si="1"/>
        <v>16</v>
      </c>
      <c r="B74" s="19" t="s">
        <v>109</v>
      </c>
      <c r="C74" s="22" t="s">
        <v>110</v>
      </c>
      <c r="D74" s="15">
        <v>32.1</v>
      </c>
      <c r="E74" s="5" t="s">
        <v>7</v>
      </c>
      <c r="F74" s="16">
        <v>41596</v>
      </c>
      <c r="G74" s="1">
        <v>762360</v>
      </c>
      <c r="H74" s="4"/>
    </row>
    <row r="75" spans="1:8" s="18" customFormat="1" ht="58.5" customHeight="1">
      <c r="A75" s="138">
        <f t="shared" si="1"/>
        <v>17</v>
      </c>
      <c r="B75" s="128" t="s">
        <v>59</v>
      </c>
      <c r="C75" s="22" t="s">
        <v>115</v>
      </c>
      <c r="D75" s="15">
        <v>11977.36</v>
      </c>
      <c r="E75" s="131" t="s">
        <v>7</v>
      </c>
      <c r="F75" s="132">
        <v>41599</v>
      </c>
      <c r="G75" s="141">
        <v>93002000</v>
      </c>
      <c r="H75" s="4"/>
    </row>
    <row r="76" spans="1:8" s="18" customFormat="1" ht="60.75" customHeight="1">
      <c r="A76" s="139"/>
      <c r="B76" s="129"/>
      <c r="C76" s="22" t="s">
        <v>116</v>
      </c>
      <c r="D76" s="15">
        <v>1735.4</v>
      </c>
      <c r="E76" s="131"/>
      <c r="F76" s="133"/>
      <c r="G76" s="142"/>
      <c r="H76" s="4"/>
    </row>
    <row r="77" spans="1:8" s="18" customFormat="1" ht="26.25" customHeight="1">
      <c r="A77" s="139"/>
      <c r="B77" s="129"/>
      <c r="C77" s="22" t="s">
        <v>117</v>
      </c>
      <c r="D77" s="15">
        <v>1035.5</v>
      </c>
      <c r="E77" s="131"/>
      <c r="F77" s="133"/>
      <c r="G77" s="142"/>
      <c r="H77" s="4"/>
    </row>
    <row r="78" spans="1:8" s="18" customFormat="1" ht="25.5" customHeight="1">
      <c r="A78" s="140"/>
      <c r="B78" s="130"/>
      <c r="C78" s="22" t="s">
        <v>118</v>
      </c>
      <c r="D78" s="15">
        <v>2450.1</v>
      </c>
      <c r="E78" s="131"/>
      <c r="F78" s="134"/>
      <c r="G78" s="143"/>
      <c r="H78" s="4"/>
    </row>
    <row r="79" spans="1:8" s="18" customFormat="1" ht="58.5" customHeight="1">
      <c r="A79" s="5">
        <v>18</v>
      </c>
      <c r="B79" s="19" t="s">
        <v>19</v>
      </c>
      <c r="C79" s="22" t="s">
        <v>119</v>
      </c>
      <c r="D79" s="15">
        <v>30.2</v>
      </c>
      <c r="E79" s="5" t="s">
        <v>7</v>
      </c>
      <c r="F79" s="16">
        <v>41600</v>
      </c>
      <c r="G79" s="1">
        <v>1350900</v>
      </c>
      <c r="H79" s="4"/>
    </row>
    <row r="80" spans="1:8" s="18" customFormat="1" ht="60.75" customHeight="1">
      <c r="A80" s="5">
        <f>$A79+1</f>
        <v>19</v>
      </c>
      <c r="B80" s="13" t="s">
        <v>120</v>
      </c>
      <c r="C80" s="22" t="s">
        <v>121</v>
      </c>
      <c r="D80" s="15">
        <v>118.6</v>
      </c>
      <c r="E80" s="5" t="s">
        <v>7</v>
      </c>
      <c r="F80" s="16">
        <v>41600</v>
      </c>
      <c r="G80" s="1">
        <v>2428400</v>
      </c>
      <c r="H80" s="4"/>
    </row>
    <row r="81" spans="1:8" s="18" customFormat="1" ht="60.75" customHeight="1">
      <c r="A81" s="5">
        <f>$A80+1</f>
        <v>20</v>
      </c>
      <c r="B81" s="13" t="s">
        <v>122</v>
      </c>
      <c r="C81" s="22" t="s">
        <v>123</v>
      </c>
      <c r="D81" s="15">
        <v>29.6</v>
      </c>
      <c r="E81" s="5" t="s">
        <v>7</v>
      </c>
      <c r="F81" s="16">
        <v>41604</v>
      </c>
      <c r="G81" s="1">
        <v>540000</v>
      </c>
      <c r="H81" s="4"/>
    </row>
    <row r="82" spans="1:8" s="18" customFormat="1" ht="60.75" customHeight="1">
      <c r="A82" s="5">
        <f>$A81+1</f>
        <v>21</v>
      </c>
      <c r="B82" s="13" t="s">
        <v>125</v>
      </c>
      <c r="C82" s="22" t="s">
        <v>126</v>
      </c>
      <c r="D82" s="15">
        <v>315.3</v>
      </c>
      <c r="E82" s="5" t="s">
        <v>7</v>
      </c>
      <c r="F82" s="16">
        <v>41613</v>
      </c>
      <c r="G82" s="1">
        <v>4080000</v>
      </c>
      <c r="H82" s="4"/>
    </row>
    <row r="83" spans="1:8" s="18" customFormat="1" ht="60.75" customHeight="1">
      <c r="A83" s="5">
        <f>$A82+1</f>
        <v>22</v>
      </c>
      <c r="B83" s="19" t="s">
        <v>101</v>
      </c>
      <c r="C83" s="22" t="s">
        <v>127</v>
      </c>
      <c r="D83" s="15">
        <v>25</v>
      </c>
      <c r="E83" s="5" t="s">
        <v>7</v>
      </c>
      <c r="F83" s="16">
        <v>41613</v>
      </c>
      <c r="G83" s="1">
        <v>600000</v>
      </c>
      <c r="H83" s="4"/>
    </row>
    <row r="84" spans="1:8" s="18" customFormat="1" ht="60.75" customHeight="1">
      <c r="A84" s="12">
        <f aca="true" t="shared" si="2" ref="A84:A93">$A83+1</f>
        <v>23</v>
      </c>
      <c r="B84" s="19" t="s">
        <v>101</v>
      </c>
      <c r="C84" s="22" t="s">
        <v>128</v>
      </c>
      <c r="D84" s="15">
        <v>82</v>
      </c>
      <c r="E84" s="5" t="s">
        <v>7</v>
      </c>
      <c r="F84" s="16">
        <v>41613</v>
      </c>
      <c r="G84" s="1">
        <v>2130000</v>
      </c>
      <c r="H84" s="4"/>
    </row>
    <row r="85" spans="1:8" s="18" customFormat="1" ht="60.75" customHeight="1">
      <c r="A85" s="12">
        <f t="shared" si="2"/>
        <v>24</v>
      </c>
      <c r="B85" s="13" t="s">
        <v>129</v>
      </c>
      <c r="C85" s="22" t="s">
        <v>130</v>
      </c>
      <c r="D85" s="15">
        <v>70.9</v>
      </c>
      <c r="E85" s="5" t="s">
        <v>7</v>
      </c>
      <c r="F85" s="16">
        <v>41613</v>
      </c>
      <c r="G85" s="1">
        <v>1790000</v>
      </c>
      <c r="H85" s="4"/>
    </row>
    <row r="86" spans="1:8" s="18" customFormat="1" ht="60.75" customHeight="1">
      <c r="A86" s="12">
        <f>$A85+1</f>
        <v>25</v>
      </c>
      <c r="B86" s="13" t="s">
        <v>122</v>
      </c>
      <c r="C86" s="22" t="s">
        <v>131</v>
      </c>
      <c r="D86" s="15">
        <v>38.7</v>
      </c>
      <c r="E86" s="5" t="s">
        <v>7</v>
      </c>
      <c r="F86" s="16">
        <v>41613</v>
      </c>
      <c r="G86" s="1">
        <v>900000</v>
      </c>
      <c r="H86" s="4"/>
    </row>
    <row r="87" spans="1:8" s="18" customFormat="1" ht="75" customHeight="1">
      <c r="A87" s="12">
        <f t="shared" si="2"/>
        <v>26</v>
      </c>
      <c r="B87" s="19" t="s">
        <v>106</v>
      </c>
      <c r="C87" s="22" t="s">
        <v>132</v>
      </c>
      <c r="D87" s="15">
        <v>197.5</v>
      </c>
      <c r="E87" s="5" t="s">
        <v>7</v>
      </c>
      <c r="F87" s="16">
        <v>41613</v>
      </c>
      <c r="G87" s="1">
        <v>1600000</v>
      </c>
      <c r="H87" s="4"/>
    </row>
    <row r="88" spans="1:8" s="18" customFormat="1" ht="60.75" customHeight="1">
      <c r="A88" s="12">
        <f t="shared" si="2"/>
        <v>27</v>
      </c>
      <c r="B88" s="13" t="s">
        <v>133</v>
      </c>
      <c r="C88" s="22" t="s">
        <v>134</v>
      </c>
      <c r="D88" s="15">
        <v>17.5</v>
      </c>
      <c r="E88" s="5" t="s">
        <v>7</v>
      </c>
      <c r="F88" s="16">
        <v>41613</v>
      </c>
      <c r="G88" s="1">
        <v>380000</v>
      </c>
      <c r="H88" s="4"/>
    </row>
    <row r="89" spans="1:8" s="18" customFormat="1" ht="60.75" customHeight="1">
      <c r="A89" s="12">
        <f>$A88+1</f>
        <v>28</v>
      </c>
      <c r="B89" s="13" t="s">
        <v>3</v>
      </c>
      <c r="C89" s="22" t="s">
        <v>138</v>
      </c>
      <c r="D89" s="15">
        <v>83</v>
      </c>
      <c r="E89" s="5" t="s">
        <v>7</v>
      </c>
      <c r="F89" s="16">
        <v>41624</v>
      </c>
      <c r="G89" s="1">
        <v>991000</v>
      </c>
      <c r="H89" s="4"/>
    </row>
    <row r="90" spans="1:8" s="18" customFormat="1" ht="60.75" customHeight="1">
      <c r="A90" s="12">
        <f t="shared" si="2"/>
        <v>29</v>
      </c>
      <c r="B90" s="13" t="s">
        <v>139</v>
      </c>
      <c r="C90" s="22" t="s">
        <v>140</v>
      </c>
      <c r="D90" s="15">
        <v>236.1</v>
      </c>
      <c r="E90" s="5" t="s">
        <v>7</v>
      </c>
      <c r="F90" s="16">
        <v>41624</v>
      </c>
      <c r="G90" s="1">
        <v>2490000</v>
      </c>
      <c r="H90" s="4"/>
    </row>
    <row r="91" spans="1:8" s="18" customFormat="1" ht="60.75" customHeight="1">
      <c r="A91" s="12">
        <f t="shared" si="2"/>
        <v>30</v>
      </c>
      <c r="B91" s="13" t="s">
        <v>149</v>
      </c>
      <c r="C91" s="22" t="s">
        <v>150</v>
      </c>
      <c r="D91" s="15">
        <v>15.4</v>
      </c>
      <c r="E91" s="5" t="s">
        <v>7</v>
      </c>
      <c r="F91" s="16">
        <v>41633</v>
      </c>
      <c r="G91" s="1">
        <v>372000</v>
      </c>
      <c r="H91" s="4"/>
    </row>
    <row r="92" spans="1:8" s="18" customFormat="1" ht="60.75" customHeight="1">
      <c r="A92" s="12">
        <f t="shared" si="2"/>
        <v>31</v>
      </c>
      <c r="B92" s="13" t="s">
        <v>153</v>
      </c>
      <c r="C92" s="22" t="s">
        <v>154</v>
      </c>
      <c r="D92" s="15">
        <v>20.2</v>
      </c>
      <c r="E92" s="5" t="s">
        <v>7</v>
      </c>
      <c r="F92" s="16">
        <v>41633</v>
      </c>
      <c r="G92" s="1">
        <v>750000</v>
      </c>
      <c r="H92" s="4"/>
    </row>
    <row r="93" spans="1:8" s="18" customFormat="1" ht="60.75" customHeight="1">
      <c r="A93" s="12">
        <f t="shared" si="2"/>
        <v>32</v>
      </c>
      <c r="B93" s="13" t="s">
        <v>160</v>
      </c>
      <c r="C93" s="22" t="s">
        <v>161</v>
      </c>
      <c r="D93" s="15">
        <v>75.8</v>
      </c>
      <c r="E93" s="5" t="s">
        <v>7</v>
      </c>
      <c r="F93" s="16">
        <v>41639</v>
      </c>
      <c r="G93" s="1">
        <v>1320000</v>
      </c>
      <c r="H93" s="4"/>
    </row>
    <row r="94" spans="1:8" s="46" customFormat="1" ht="27" customHeight="1">
      <c r="A94" s="148" t="s">
        <v>14</v>
      </c>
      <c r="B94" s="105"/>
      <c r="C94" s="106"/>
      <c r="D94" s="44">
        <f>SUM(D52:D93)</f>
        <v>23175.960000000003</v>
      </c>
      <c r="E94" s="44"/>
      <c r="F94" s="44"/>
      <c r="G94" s="44">
        <f>SUM(G52:G93)</f>
        <v>152888637</v>
      </c>
      <c r="H94" s="47"/>
    </row>
    <row r="95" spans="1:8" ht="32.25" customHeight="1">
      <c r="A95" s="152" t="s">
        <v>16</v>
      </c>
      <c r="B95" s="152"/>
      <c r="C95" s="152"/>
      <c r="D95" s="152"/>
      <c r="E95" s="152"/>
      <c r="F95" s="152"/>
      <c r="G95" s="152"/>
      <c r="H95" s="153"/>
    </row>
    <row r="96" spans="1:8" ht="32.25" customHeight="1">
      <c r="A96" s="105" t="s">
        <v>201</v>
      </c>
      <c r="B96" s="105"/>
      <c r="C96" s="105"/>
      <c r="D96" s="105"/>
      <c r="E96" s="105"/>
      <c r="F96" s="105"/>
      <c r="G96" s="105"/>
      <c r="H96" s="106"/>
    </row>
    <row r="97" spans="1:8" ht="38.25" customHeight="1">
      <c r="A97" s="5">
        <v>1</v>
      </c>
      <c r="B97" s="125" t="s">
        <v>142</v>
      </c>
      <c r="C97" s="126"/>
      <c r="D97" s="127"/>
      <c r="E97" s="5" t="s">
        <v>5</v>
      </c>
      <c r="F97" s="6">
        <v>41298</v>
      </c>
      <c r="G97" s="1">
        <v>256385</v>
      </c>
      <c r="H97" s="36" t="s">
        <v>195</v>
      </c>
    </row>
    <row r="98" spans="1:8" ht="66" customHeight="1">
      <c r="A98" s="5">
        <f>$A97+1</f>
        <v>2</v>
      </c>
      <c r="B98" s="125" t="s">
        <v>70</v>
      </c>
      <c r="C98" s="126"/>
      <c r="D98" s="127"/>
      <c r="E98" s="5" t="s">
        <v>5</v>
      </c>
      <c r="F98" s="6">
        <v>41438</v>
      </c>
      <c r="G98" s="17">
        <v>284580</v>
      </c>
      <c r="H98" s="36" t="s">
        <v>196</v>
      </c>
    </row>
    <row r="99" spans="1:8" ht="56.25" customHeight="1">
      <c r="A99" s="5">
        <f>$A98+1</f>
        <v>3</v>
      </c>
      <c r="B99" s="125" t="s">
        <v>135</v>
      </c>
      <c r="C99" s="126"/>
      <c r="D99" s="127"/>
      <c r="E99" s="5" t="s">
        <v>5</v>
      </c>
      <c r="F99" s="6">
        <v>41480</v>
      </c>
      <c r="G99" s="17">
        <v>70463</v>
      </c>
      <c r="H99" s="36" t="s">
        <v>176</v>
      </c>
    </row>
    <row r="100" spans="1:8" ht="68.25" customHeight="1">
      <c r="A100" s="5">
        <f>$A99+1</f>
        <v>4</v>
      </c>
      <c r="B100" s="125" t="s">
        <v>96</v>
      </c>
      <c r="C100" s="126"/>
      <c r="D100" s="127"/>
      <c r="E100" s="5" t="s">
        <v>5</v>
      </c>
      <c r="F100" s="6">
        <v>41571</v>
      </c>
      <c r="G100" s="17">
        <v>63339</v>
      </c>
      <c r="H100" s="36" t="s">
        <v>197</v>
      </c>
    </row>
    <row r="101" spans="1:8" ht="63" customHeight="1">
      <c r="A101" s="5">
        <f>$A100+1</f>
        <v>5</v>
      </c>
      <c r="B101" s="125" t="s">
        <v>136</v>
      </c>
      <c r="C101" s="126"/>
      <c r="D101" s="127"/>
      <c r="E101" s="5" t="s">
        <v>5</v>
      </c>
      <c r="F101" s="6">
        <v>41604</v>
      </c>
      <c r="G101" s="17">
        <v>180523</v>
      </c>
      <c r="H101" s="36" t="s">
        <v>198</v>
      </c>
    </row>
    <row r="102" spans="1:8" ht="41.25" customHeight="1">
      <c r="A102" s="5">
        <f>$A101+1</f>
        <v>6</v>
      </c>
      <c r="B102" s="125" t="s">
        <v>143</v>
      </c>
      <c r="C102" s="126"/>
      <c r="D102" s="127"/>
      <c r="E102" s="5" t="s">
        <v>5</v>
      </c>
      <c r="F102" s="6">
        <v>41627</v>
      </c>
      <c r="G102" s="17">
        <v>407152</v>
      </c>
      <c r="H102" s="36" t="s">
        <v>203</v>
      </c>
    </row>
    <row r="103" spans="1:8" s="46" customFormat="1" ht="24.75" customHeight="1">
      <c r="A103" s="148" t="s">
        <v>202</v>
      </c>
      <c r="B103" s="105"/>
      <c r="C103" s="105"/>
      <c r="D103" s="106"/>
      <c r="E103" s="43"/>
      <c r="F103" s="48"/>
      <c r="G103" s="49">
        <f>SUM(G97:G102)</f>
        <v>1262442</v>
      </c>
      <c r="H103" s="45"/>
    </row>
    <row r="104" spans="1:8" ht="26.25" customHeight="1">
      <c r="A104" s="105" t="s">
        <v>204</v>
      </c>
      <c r="B104" s="105"/>
      <c r="C104" s="105"/>
      <c r="D104" s="105"/>
      <c r="E104" s="105"/>
      <c r="F104" s="105"/>
      <c r="G104" s="105"/>
      <c r="H104" s="106"/>
    </row>
    <row r="105" spans="1:8" ht="114.75" customHeight="1">
      <c r="A105" s="5">
        <v>1</v>
      </c>
      <c r="B105" s="149" t="s">
        <v>95</v>
      </c>
      <c r="C105" s="150"/>
      <c r="D105" s="151"/>
      <c r="E105" s="5" t="s">
        <v>5</v>
      </c>
      <c r="F105" s="6">
        <v>41571</v>
      </c>
      <c r="G105" s="17">
        <v>564000</v>
      </c>
      <c r="H105" s="36" t="s">
        <v>197</v>
      </c>
    </row>
    <row r="106" spans="1:8" s="46" customFormat="1" ht="24.75" customHeight="1">
      <c r="A106" s="148" t="s">
        <v>205</v>
      </c>
      <c r="B106" s="105"/>
      <c r="C106" s="105"/>
      <c r="D106" s="106"/>
      <c r="E106" s="43"/>
      <c r="F106" s="48"/>
      <c r="G106" s="49">
        <f>SUM(G105)</f>
        <v>564000</v>
      </c>
      <c r="H106" s="45"/>
    </row>
    <row r="107" spans="1:8" s="46" customFormat="1" ht="24.75" customHeight="1">
      <c r="A107" s="148" t="s">
        <v>21</v>
      </c>
      <c r="B107" s="105"/>
      <c r="C107" s="105"/>
      <c r="D107" s="106"/>
      <c r="E107" s="44"/>
      <c r="F107" s="44"/>
      <c r="G107" s="44">
        <f>G103+G106</f>
        <v>1826442</v>
      </c>
      <c r="H107" s="47"/>
    </row>
    <row r="108" spans="1:8" ht="30.75" customHeight="1">
      <c r="A108" s="152" t="s">
        <v>18</v>
      </c>
      <c r="B108" s="158"/>
      <c r="C108" s="158"/>
      <c r="D108" s="158"/>
      <c r="E108" s="152"/>
      <c r="F108" s="152"/>
      <c r="G108" s="152"/>
      <c r="H108" s="153"/>
    </row>
    <row r="109" spans="1:8" ht="45.75" customHeight="1">
      <c r="A109" s="12">
        <v>1</v>
      </c>
      <c r="B109" s="147" t="s">
        <v>77</v>
      </c>
      <c r="C109" s="147"/>
      <c r="D109" s="147"/>
      <c r="E109" s="14" t="s">
        <v>5</v>
      </c>
      <c r="F109" s="6">
        <v>41506</v>
      </c>
      <c r="G109" s="17">
        <v>43338000</v>
      </c>
      <c r="H109" s="36" t="s">
        <v>199</v>
      </c>
    </row>
    <row r="110" spans="1:8" ht="63" customHeight="1">
      <c r="A110" s="5">
        <f>$A109+1</f>
        <v>2</v>
      </c>
      <c r="B110" s="122" t="s">
        <v>94</v>
      </c>
      <c r="C110" s="123"/>
      <c r="D110" s="124"/>
      <c r="E110" s="5" t="s">
        <v>5</v>
      </c>
      <c r="F110" s="6">
        <v>41571</v>
      </c>
      <c r="G110" s="1">
        <v>6781883</v>
      </c>
      <c r="H110" s="36" t="s">
        <v>200</v>
      </c>
    </row>
    <row r="111" spans="1:8" s="46" customFormat="1" ht="21.75" customHeight="1">
      <c r="A111" s="148" t="s">
        <v>22</v>
      </c>
      <c r="B111" s="105"/>
      <c r="C111" s="105"/>
      <c r="D111" s="106"/>
      <c r="E111" s="43"/>
      <c r="F111" s="43"/>
      <c r="G111" s="44">
        <f>SUM(G109:G110)</f>
        <v>50119883</v>
      </c>
      <c r="H111" s="43"/>
    </row>
    <row r="112" spans="1:8" ht="45" customHeight="1">
      <c r="A112" s="20"/>
      <c r="B112" s="20"/>
      <c r="C112" s="20"/>
      <c r="D112" s="20"/>
      <c r="E112" s="20"/>
      <c r="F112" s="20"/>
      <c r="G112" s="20"/>
      <c r="H112" s="20"/>
    </row>
    <row r="113" spans="1:7" ht="40.5" customHeight="1">
      <c r="A113" s="157" t="s">
        <v>17</v>
      </c>
      <c r="B113" s="157"/>
      <c r="C113" s="157"/>
      <c r="D113" s="157"/>
      <c r="E113" s="157"/>
      <c r="F113" s="157"/>
      <c r="G113" s="157"/>
    </row>
    <row r="114" ht="40.5" customHeight="1">
      <c r="G114" s="11"/>
    </row>
    <row r="115" ht="40.5" customHeight="1">
      <c r="G115" s="11"/>
    </row>
    <row r="116" ht="40.5" customHeight="1">
      <c r="G116" s="3"/>
    </row>
    <row r="117" ht="40.5" customHeight="1">
      <c r="G117" s="11"/>
    </row>
    <row r="118" ht="40.5" customHeight="1">
      <c r="G118" s="11"/>
    </row>
    <row r="119" ht="40.5" customHeight="1">
      <c r="G119" s="11"/>
    </row>
    <row r="120" ht="40.5" customHeight="1">
      <c r="G120" s="11"/>
    </row>
    <row r="121" ht="40.5" customHeight="1">
      <c r="G121" s="11"/>
    </row>
    <row r="122" ht="40.5" customHeight="1">
      <c r="G122" s="11"/>
    </row>
    <row r="123" ht="40.5" customHeight="1">
      <c r="G123" s="11"/>
    </row>
    <row r="124" ht="40.5" customHeight="1">
      <c r="G124" s="11"/>
    </row>
    <row r="125" ht="40.5" customHeight="1">
      <c r="G125" s="11"/>
    </row>
    <row r="126" ht="40.5" customHeight="1">
      <c r="G126" s="11"/>
    </row>
    <row r="127" ht="40.5" customHeight="1">
      <c r="G127" s="11"/>
    </row>
    <row r="128" ht="40.5" customHeight="1">
      <c r="G128" s="11"/>
    </row>
    <row r="129" ht="40.5" customHeight="1">
      <c r="G129" s="11"/>
    </row>
    <row r="130" ht="40.5" customHeight="1">
      <c r="G130" s="11"/>
    </row>
    <row r="131" ht="40.5" customHeight="1">
      <c r="G131" s="11"/>
    </row>
    <row r="132" ht="40.5" customHeight="1">
      <c r="G132" s="11"/>
    </row>
    <row r="133" ht="40.5" customHeight="1">
      <c r="G133" s="11"/>
    </row>
    <row r="134" ht="40.5" customHeight="1">
      <c r="G134" s="11"/>
    </row>
    <row r="135" ht="40.5" customHeight="1">
      <c r="G135" s="11"/>
    </row>
    <row r="136" ht="40.5" customHeight="1">
      <c r="G136" s="11"/>
    </row>
    <row r="137" ht="40.5" customHeight="1">
      <c r="G137" s="11"/>
    </row>
    <row r="138" ht="40.5" customHeight="1">
      <c r="G138" s="11"/>
    </row>
    <row r="139" ht="40.5" customHeight="1">
      <c r="G139" s="11"/>
    </row>
    <row r="140" ht="40.5" customHeight="1">
      <c r="G140" s="11"/>
    </row>
    <row r="141" ht="40.5" customHeight="1">
      <c r="G141" s="11"/>
    </row>
    <row r="142" ht="40.5" customHeight="1">
      <c r="G142" s="11"/>
    </row>
    <row r="143" ht="40.5" customHeight="1">
      <c r="G143" s="11"/>
    </row>
    <row r="144" ht="40.5" customHeight="1">
      <c r="G144" s="11"/>
    </row>
    <row r="145" ht="40.5" customHeight="1">
      <c r="G145" s="11"/>
    </row>
    <row r="146" ht="40.5" customHeight="1">
      <c r="G146" s="11"/>
    </row>
    <row r="147" ht="40.5" customHeight="1">
      <c r="G147" s="11"/>
    </row>
    <row r="148" ht="40.5" customHeight="1">
      <c r="G148" s="11"/>
    </row>
    <row r="149" ht="40.5" customHeight="1">
      <c r="G149" s="11"/>
    </row>
    <row r="150" ht="40.5" customHeight="1">
      <c r="G150" s="11"/>
    </row>
    <row r="151" ht="40.5" customHeight="1">
      <c r="G151" s="11"/>
    </row>
    <row r="152" ht="40.5" customHeight="1">
      <c r="G152" s="11"/>
    </row>
    <row r="153" ht="40.5" customHeight="1">
      <c r="G153" s="11"/>
    </row>
    <row r="154" ht="40.5" customHeight="1">
      <c r="G154" s="11"/>
    </row>
    <row r="155" ht="40.5" customHeight="1">
      <c r="G155" s="11"/>
    </row>
    <row r="156" ht="40.5" customHeight="1">
      <c r="G156" s="11"/>
    </row>
    <row r="157" ht="40.5" customHeight="1">
      <c r="G157" s="11"/>
    </row>
    <row r="158" ht="40.5" customHeight="1">
      <c r="G158" s="11"/>
    </row>
    <row r="159" ht="40.5" customHeight="1">
      <c r="G159" s="11"/>
    </row>
    <row r="160" ht="40.5" customHeight="1">
      <c r="G160" s="11"/>
    </row>
    <row r="161" ht="40.5" customHeight="1">
      <c r="G161" s="11"/>
    </row>
    <row r="162" ht="40.5" customHeight="1">
      <c r="G162" s="11"/>
    </row>
    <row r="163" ht="40.5" customHeight="1">
      <c r="G163" s="11"/>
    </row>
    <row r="164" ht="40.5" customHeight="1">
      <c r="G164" s="11"/>
    </row>
    <row r="165" ht="40.5" customHeight="1">
      <c r="G165" s="11"/>
    </row>
    <row r="166" ht="40.5" customHeight="1">
      <c r="G166" s="11"/>
    </row>
    <row r="167" ht="40.5" customHeight="1">
      <c r="G167" s="11"/>
    </row>
    <row r="168" ht="40.5" customHeight="1">
      <c r="G168" s="11"/>
    </row>
    <row r="169" ht="40.5" customHeight="1">
      <c r="G169" s="11"/>
    </row>
    <row r="170" ht="40.5" customHeight="1">
      <c r="G170" s="11"/>
    </row>
    <row r="171" ht="40.5" customHeight="1">
      <c r="G171" s="11"/>
    </row>
    <row r="172" ht="40.5" customHeight="1">
      <c r="G172" s="11"/>
    </row>
    <row r="173" ht="40.5" customHeight="1">
      <c r="G173" s="11"/>
    </row>
    <row r="174" ht="40.5" customHeight="1">
      <c r="G174" s="11"/>
    </row>
    <row r="175" ht="40.5" customHeight="1">
      <c r="G175" s="11"/>
    </row>
    <row r="176" ht="40.5" customHeight="1">
      <c r="G176" s="11"/>
    </row>
    <row r="177" ht="40.5" customHeight="1">
      <c r="G177" s="11"/>
    </row>
    <row r="178" ht="40.5" customHeight="1">
      <c r="G178" s="11"/>
    </row>
    <row r="179" ht="40.5" customHeight="1">
      <c r="G179" s="11"/>
    </row>
    <row r="180" ht="40.5" customHeight="1">
      <c r="G180" s="11"/>
    </row>
    <row r="181" ht="40.5" customHeight="1">
      <c r="G181" s="11"/>
    </row>
    <row r="182" ht="40.5" customHeight="1">
      <c r="G182" s="11"/>
    </row>
    <row r="183" ht="40.5" customHeight="1">
      <c r="G183" s="11"/>
    </row>
    <row r="184" ht="40.5" customHeight="1">
      <c r="G184" s="11"/>
    </row>
    <row r="185" ht="40.5" customHeight="1">
      <c r="G185" s="11"/>
    </row>
    <row r="186" ht="40.5" customHeight="1">
      <c r="G186" s="11"/>
    </row>
    <row r="187" ht="40.5" customHeight="1">
      <c r="G187" s="11"/>
    </row>
    <row r="188" ht="40.5" customHeight="1">
      <c r="G188" s="11"/>
    </row>
    <row r="189" ht="40.5" customHeight="1">
      <c r="G189" s="11"/>
    </row>
    <row r="190" ht="40.5" customHeight="1">
      <c r="G190" s="11"/>
    </row>
    <row r="191" ht="40.5" customHeight="1">
      <c r="G191" s="11"/>
    </row>
    <row r="192" ht="40.5" customHeight="1">
      <c r="G192" s="11"/>
    </row>
    <row r="193" ht="40.5" customHeight="1">
      <c r="G193" s="11"/>
    </row>
    <row r="194" ht="40.5" customHeight="1">
      <c r="G194" s="11"/>
    </row>
    <row r="195" ht="40.5" customHeight="1">
      <c r="G195" s="11"/>
    </row>
    <row r="196" ht="40.5" customHeight="1">
      <c r="G196" s="11"/>
    </row>
    <row r="197" ht="40.5" customHeight="1">
      <c r="G197" s="11"/>
    </row>
    <row r="198" ht="40.5" customHeight="1">
      <c r="G198" s="11"/>
    </row>
    <row r="199" ht="40.5" customHeight="1">
      <c r="G199" s="11"/>
    </row>
    <row r="200" ht="40.5" customHeight="1">
      <c r="G200" s="11"/>
    </row>
    <row r="201" ht="40.5" customHeight="1">
      <c r="G201" s="11"/>
    </row>
    <row r="202" ht="40.5" customHeight="1">
      <c r="G202" s="11"/>
    </row>
    <row r="203" ht="40.5" customHeight="1">
      <c r="G203" s="11"/>
    </row>
    <row r="204" ht="40.5" customHeight="1">
      <c r="G204" s="11"/>
    </row>
    <row r="205" ht="40.5" customHeight="1">
      <c r="G205" s="11"/>
    </row>
    <row r="206" ht="40.5" customHeight="1">
      <c r="G206" s="11"/>
    </row>
    <row r="207" ht="40.5" customHeight="1">
      <c r="G207" s="11"/>
    </row>
    <row r="208" ht="40.5" customHeight="1">
      <c r="G208" s="11"/>
    </row>
    <row r="209" ht="40.5" customHeight="1">
      <c r="G209" s="11"/>
    </row>
    <row r="210" ht="40.5" customHeight="1">
      <c r="G210" s="11"/>
    </row>
    <row r="211" ht="40.5" customHeight="1">
      <c r="G211" s="11"/>
    </row>
    <row r="212" ht="40.5" customHeight="1">
      <c r="G212" s="11"/>
    </row>
    <row r="213" ht="40.5" customHeight="1">
      <c r="G213" s="11"/>
    </row>
    <row r="214" ht="40.5" customHeight="1">
      <c r="G214" s="11"/>
    </row>
    <row r="215" ht="40.5" customHeight="1">
      <c r="G215" s="11"/>
    </row>
    <row r="216" ht="40.5" customHeight="1">
      <c r="G216" s="11"/>
    </row>
    <row r="217" ht="40.5" customHeight="1">
      <c r="G217" s="11"/>
    </row>
    <row r="218" ht="40.5" customHeight="1">
      <c r="G218" s="11"/>
    </row>
    <row r="219" ht="40.5" customHeight="1">
      <c r="G219" s="11"/>
    </row>
    <row r="220" ht="40.5" customHeight="1">
      <c r="G220" s="11"/>
    </row>
    <row r="221" ht="40.5" customHeight="1">
      <c r="G221" s="11"/>
    </row>
    <row r="222" ht="40.5" customHeight="1">
      <c r="G222" s="11"/>
    </row>
    <row r="223" ht="40.5" customHeight="1">
      <c r="G223" s="11"/>
    </row>
    <row r="224" ht="40.5" customHeight="1">
      <c r="G224" s="11"/>
    </row>
    <row r="225" ht="40.5" customHeight="1">
      <c r="G225" s="11"/>
    </row>
    <row r="226" ht="40.5" customHeight="1">
      <c r="G226" s="11"/>
    </row>
    <row r="227" ht="40.5" customHeight="1">
      <c r="G227" s="11"/>
    </row>
    <row r="228" ht="40.5" customHeight="1">
      <c r="G228" s="11"/>
    </row>
    <row r="229" ht="40.5" customHeight="1">
      <c r="G229" s="11"/>
    </row>
    <row r="230" ht="40.5" customHeight="1">
      <c r="G230" s="11"/>
    </row>
    <row r="231" ht="40.5" customHeight="1">
      <c r="G231" s="11"/>
    </row>
    <row r="232" ht="40.5" customHeight="1">
      <c r="G232" s="11"/>
    </row>
    <row r="233" ht="40.5" customHeight="1">
      <c r="G233" s="11"/>
    </row>
    <row r="234" ht="40.5" customHeight="1">
      <c r="G234" s="11"/>
    </row>
    <row r="235" ht="40.5" customHeight="1">
      <c r="G235" s="11"/>
    </row>
    <row r="236" ht="40.5" customHeight="1">
      <c r="G236" s="11"/>
    </row>
    <row r="237" ht="40.5" customHeight="1">
      <c r="G237" s="11"/>
    </row>
    <row r="238" ht="40.5" customHeight="1">
      <c r="G238" s="11"/>
    </row>
    <row r="239" ht="40.5" customHeight="1">
      <c r="G239" s="11"/>
    </row>
    <row r="240" ht="40.5" customHeight="1">
      <c r="G240" s="11"/>
    </row>
    <row r="241" ht="40.5" customHeight="1">
      <c r="G241" s="11"/>
    </row>
    <row r="242" ht="40.5" customHeight="1">
      <c r="G242" s="11"/>
    </row>
    <row r="243" ht="40.5" customHeight="1">
      <c r="G243" s="11"/>
    </row>
    <row r="244" ht="40.5" customHeight="1">
      <c r="G244" s="11"/>
    </row>
    <row r="245" ht="40.5" customHeight="1">
      <c r="G245" s="11"/>
    </row>
    <row r="246" ht="40.5" customHeight="1">
      <c r="G246" s="11"/>
    </row>
    <row r="247" ht="40.5" customHeight="1">
      <c r="G247" s="11"/>
    </row>
    <row r="248" ht="40.5" customHeight="1">
      <c r="G248" s="11"/>
    </row>
    <row r="249" ht="40.5" customHeight="1">
      <c r="G249" s="11"/>
    </row>
    <row r="250" ht="40.5" customHeight="1">
      <c r="G250" s="11"/>
    </row>
    <row r="251" ht="40.5" customHeight="1">
      <c r="G251" s="11"/>
    </row>
    <row r="252" ht="40.5" customHeight="1">
      <c r="G252" s="11"/>
    </row>
    <row r="253" ht="40.5" customHeight="1">
      <c r="G253" s="11"/>
    </row>
    <row r="254" ht="40.5" customHeight="1">
      <c r="G254" s="11"/>
    </row>
    <row r="255" ht="40.5" customHeight="1">
      <c r="G255" s="11"/>
    </row>
  </sheetData>
  <sheetProtection/>
  <mergeCells count="61">
    <mergeCell ref="A1:H1"/>
    <mergeCell ref="A4:H4"/>
    <mergeCell ref="A5:H5"/>
    <mergeCell ref="A6:H6"/>
    <mergeCell ref="E14:E16"/>
    <mergeCell ref="F14:F16"/>
    <mergeCell ref="G14:G16"/>
    <mergeCell ref="H14:H16"/>
    <mergeCell ref="A28:A31"/>
    <mergeCell ref="B28:B31"/>
    <mergeCell ref="E28:E31"/>
    <mergeCell ref="F28:F31"/>
    <mergeCell ref="G28:G31"/>
    <mergeCell ref="H28:H31"/>
    <mergeCell ref="A33:A35"/>
    <mergeCell ref="B33:B35"/>
    <mergeCell ref="E33:E35"/>
    <mergeCell ref="F33:F35"/>
    <mergeCell ref="G33:G35"/>
    <mergeCell ref="H33:H35"/>
    <mergeCell ref="A36:C36"/>
    <mergeCell ref="A37:H37"/>
    <mergeCell ref="A49:C49"/>
    <mergeCell ref="A50:C50"/>
    <mergeCell ref="A51:H51"/>
    <mergeCell ref="A54:A57"/>
    <mergeCell ref="B54:B57"/>
    <mergeCell ref="E54:E57"/>
    <mergeCell ref="F54:F57"/>
    <mergeCell ref="G54:G57"/>
    <mergeCell ref="H54:H57"/>
    <mergeCell ref="A62:A66"/>
    <mergeCell ref="B62:B66"/>
    <mergeCell ref="E62:E66"/>
    <mergeCell ref="F62:F66"/>
    <mergeCell ref="G62:G66"/>
    <mergeCell ref="H62:H66"/>
    <mergeCell ref="A75:A78"/>
    <mergeCell ref="B75:B78"/>
    <mergeCell ref="E75:E78"/>
    <mergeCell ref="F75:F78"/>
    <mergeCell ref="G75:G78"/>
    <mergeCell ref="A94:C94"/>
    <mergeCell ref="A95:H95"/>
    <mergeCell ref="A96:H96"/>
    <mergeCell ref="B97:D97"/>
    <mergeCell ref="B98:D98"/>
    <mergeCell ref="B99:D99"/>
    <mergeCell ref="B100:D100"/>
    <mergeCell ref="B101:D101"/>
    <mergeCell ref="B102:D102"/>
    <mergeCell ref="A103:D103"/>
    <mergeCell ref="A104:H104"/>
    <mergeCell ref="B105:D105"/>
    <mergeCell ref="A106:D106"/>
    <mergeCell ref="A107:D107"/>
    <mergeCell ref="A108:H108"/>
    <mergeCell ref="B109:D109"/>
    <mergeCell ref="B110:D110"/>
    <mergeCell ref="A111:D111"/>
    <mergeCell ref="A113:G113"/>
  </mergeCells>
  <printOptions/>
  <pageMargins left="0.75" right="0.75" top="1" bottom="1" header="0.5" footer="0.5"/>
  <pageSetup fitToHeight="18"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I20" sqref="I20"/>
    </sheetView>
  </sheetViews>
  <sheetFormatPr defaultColWidth="9.0039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КУМС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petip</dc:creator>
  <cp:keywords/>
  <dc:description/>
  <cp:lastModifiedBy>makja</cp:lastModifiedBy>
  <cp:lastPrinted>2014-01-16T03:56:53Z</cp:lastPrinted>
  <dcterms:created xsi:type="dcterms:W3CDTF">2008-06-09T05:01:27Z</dcterms:created>
  <dcterms:modified xsi:type="dcterms:W3CDTF">2014-01-20T03:29:50Z</dcterms:modified>
  <cp:category/>
  <cp:version/>
  <cp:contentType/>
  <cp:contentStatus/>
</cp:coreProperties>
</file>