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34" activeTab="0"/>
  </bookViews>
  <sheets>
    <sheet name="2017" sheetId="1" r:id="rId1"/>
    <sheet name="Лист2" sheetId="2" r:id="rId2"/>
    <sheet name="Лист3" sheetId="3" r:id="rId3"/>
  </sheets>
  <definedNames>
    <definedName name="_GoBack" localSheetId="0">'2017'!#REF!</definedName>
    <definedName name="_xlnm.Print_Titles" localSheetId="0">'2017'!$2:$3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<sst xmlns="http://schemas.openxmlformats.org/spreadsheetml/2006/main" count="290" uniqueCount="220">
  <si>
    <t>№ п/п</t>
  </si>
  <si>
    <t>Адрес</t>
  </si>
  <si>
    <t>Площадь, кв.м</t>
  </si>
  <si>
    <t>Способ приватизации</t>
  </si>
  <si>
    <t>Срок приватизации</t>
  </si>
  <si>
    <t>Продажа арендаторам, имеющим преимущественное право выкупа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</si>
  <si>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</si>
  <si>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</si>
  <si>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</si>
  <si>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</si>
  <si>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</si>
  <si>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</si>
  <si>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</si>
  <si>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</si>
  <si>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</si>
  <si>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</si>
  <si>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</si>
  <si>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</si>
  <si>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</si>
  <si>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</si>
  <si>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</si>
  <si>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</si>
  <si>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</si>
  <si>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аукцион</t>
  </si>
  <si>
    <t>Итого по разделу 1.1.3.</t>
  </si>
  <si>
    <t>Сумма поступлений, без НДС</t>
  </si>
  <si>
    <t>продажа посредством публичного предложения</t>
  </si>
  <si>
    <t>ООО «МС-Металл»</t>
  </si>
  <si>
    <t>продажа без объявления цены</t>
  </si>
  <si>
    <t>2.2. Продажа автомобилей</t>
  </si>
  <si>
    <t>Киян В.А.</t>
  </si>
  <si>
    <t>Павловский тракт, 88</t>
  </si>
  <si>
    <t xml:space="preserve">нежилое помещение на 1-м этаже </t>
  </si>
  <si>
    <t>Итого по разделу 1.1.</t>
  </si>
  <si>
    <t>Итого по разделу 1</t>
  </si>
  <si>
    <t>ул.Г.Исакова, 170</t>
  </si>
  <si>
    <t>пр.Ленина, 37</t>
  </si>
  <si>
    <t xml:space="preserve">ул.Эмилии Алексеевой, 2/пр-кту Ленина, 199 </t>
  </si>
  <si>
    <t xml:space="preserve">ул.Мусоргского, 34, р.п.Южный </t>
  </si>
  <si>
    <t xml:space="preserve">ул.50 лет СССР, 39 </t>
  </si>
  <si>
    <t xml:space="preserve">ул.Новосибирская, 1а  </t>
  </si>
  <si>
    <t xml:space="preserve">нежилое помещение Н2 на 1-м этаже жилого дома </t>
  </si>
  <si>
    <t xml:space="preserve">нежилое помещение Н1 в подвале жилого дома литер А </t>
  </si>
  <si>
    <t>347/1000 долей  в праве собственности на нежилое помещение Н3 на 1-м этаже общей площадью 107,5 кв.м</t>
  </si>
  <si>
    <t>157/1000 долей  в праве собственности на нежилое помещение Н1001 на 1-м этаже общей площадью 104,9 кв.м</t>
  </si>
  <si>
    <t xml:space="preserve">45/1000 долей  в праве собственности на нежилое помещение общей площадью 104,7 кв.м   </t>
  </si>
  <si>
    <t xml:space="preserve">нежилое помещение Н3 на 1-м этаже </t>
  </si>
  <si>
    <t xml:space="preserve">144/1000 долей в праве собственности на нежилое помещение Н3 общей площадью 476,4 кв.м                                          </t>
  </si>
  <si>
    <t xml:space="preserve">252/1000 долей  в праве собственности на нежилое помещение Н3 общей площадью 476,4 кв.м                               </t>
  </si>
  <si>
    <t>17.01.2022 №1</t>
  </si>
  <si>
    <t>15.02.2022 №3</t>
  </si>
  <si>
    <t>14.02.2022 №2</t>
  </si>
  <si>
    <t>28.02.2022 №4</t>
  </si>
  <si>
    <t>23.03.2022 №7</t>
  </si>
  <si>
    <t>31.10.2022 №47</t>
  </si>
  <si>
    <t>28.11.2022 №52</t>
  </si>
  <si>
    <t>14.12.2022 №55</t>
  </si>
  <si>
    <t>14.12.2022 №56</t>
  </si>
  <si>
    <t>ООО "ДЭНТ"</t>
  </si>
  <si>
    <t>ООО "Равшан"</t>
  </si>
  <si>
    <t>ООО "Достояние"</t>
  </si>
  <si>
    <t>ООО «Барнаул-Спецодежда»</t>
  </si>
  <si>
    <t>ООО «Алтайлифтсервис Плюс»</t>
  </si>
  <si>
    <t xml:space="preserve">ИП Фомин А.Ю.  </t>
  </si>
  <si>
    <t xml:space="preserve">ООО «Эталон» </t>
  </si>
  <si>
    <t>ИП Бец С.С.</t>
  </si>
  <si>
    <t>ИП Негай Е.А.</t>
  </si>
  <si>
    <t>оплата единовренно</t>
  </si>
  <si>
    <t xml:space="preserve">23/10000 доли в праве собственности на здание главного корпуса гаража и административного здания с пристроями общей площадью 11307 кв.м </t>
  </si>
  <si>
    <t>ул.Молодежная, 68а</t>
  </si>
  <si>
    <t xml:space="preserve">нежилое помещение Н3 в подвале жилого дома </t>
  </si>
  <si>
    <t>Демченко Д.Н.</t>
  </si>
  <si>
    <t xml:space="preserve"> 03.03.2022 №5</t>
  </si>
  <si>
    <t>ул.Юрина, 265а</t>
  </si>
  <si>
    <t xml:space="preserve">98/1000 долей  на 1-м этаже нежилого здания центрального теплового пункта №518 общей площадью 262,1 кв.м </t>
  </si>
  <si>
    <t>Зикратов В.В.</t>
  </si>
  <si>
    <t>15.03.2022 №6</t>
  </si>
  <si>
    <t>пр-кт Ленина, 103</t>
  </si>
  <si>
    <t>588/1000 долей в праве собственности на нежилое помещение Н3 в подвале общей площадью 74,7 кв.м</t>
  </si>
  <si>
    <t>продажа посредством публичного предложнения</t>
  </si>
  <si>
    <t xml:space="preserve">Халилов Фируз Кадыр оглы </t>
  </si>
  <si>
    <t>28.03.2022 №8</t>
  </si>
  <si>
    <t>ул.Пушкина, 50</t>
  </si>
  <si>
    <t xml:space="preserve">Нежилое помещение Н2 на1 -м, 2-м этажах </t>
  </si>
  <si>
    <t>Кодола С.С.</t>
  </si>
  <si>
    <t>01.04.2022 №9</t>
  </si>
  <si>
    <t>ул.Эмилии Алексеевой, 2/пр-кту Ленина, 199</t>
  </si>
  <si>
    <t>15/10000 долей  в праве собственности на здание главного корпуса гаража    и административного здания с пристроями общей площадью 11307 кв.м</t>
  </si>
  <si>
    <t xml:space="preserve">Павловский тракт, 76а </t>
  </si>
  <si>
    <t xml:space="preserve">83/500 долей в праве собственности  на нежилое помещение Н2 на 1-м этаже общей площадью 106,6 кв.м                   </t>
  </si>
  <si>
    <t>ООО «Барнаул – Спецодежда»</t>
  </si>
  <si>
    <t>06.05.2022 №14</t>
  </si>
  <si>
    <t>ул.Анатолия, 92</t>
  </si>
  <si>
    <t xml:space="preserve">653/1000 доли  в праве собственности на нежилое административное здание с пристроями литеры А, А1, А2, А3 общей площадью 414,6 кв.м </t>
  </si>
  <si>
    <t>ООО «Алтай Медика Групп»</t>
  </si>
  <si>
    <t>17.05.2022 №16</t>
  </si>
  <si>
    <t>ул.Бабуркина, 8</t>
  </si>
  <si>
    <t>Сараев С.А.</t>
  </si>
  <si>
    <t>08.06.2022 №21</t>
  </si>
  <si>
    <t xml:space="preserve">ул.Попова, 79а </t>
  </si>
  <si>
    <t xml:space="preserve">30/1000 долей в праве собственности на здание центрального теплового пункта №122 общей площадью 960,4 кв.м </t>
  </si>
  <si>
    <t>Батулин Д.Н.</t>
  </si>
  <si>
    <t>25.07.2022 №33</t>
  </si>
  <si>
    <t xml:space="preserve">ул.Привокзальная, 28г </t>
  </si>
  <si>
    <t>нежилое здание гаража общей площадью 16,1 кв.м, земельный участок площадью 54 кв.м</t>
  </si>
  <si>
    <t xml:space="preserve">Андреев П.Н. </t>
  </si>
  <si>
    <t>05.08.2022 №34</t>
  </si>
  <si>
    <t xml:space="preserve">ул.Западная 4-я, 83 </t>
  </si>
  <si>
    <t xml:space="preserve">нежилое помещение Н1 в подвале </t>
  </si>
  <si>
    <t>Миронова Т.Г.</t>
  </si>
  <si>
    <t>17.05.2022 №15</t>
  </si>
  <si>
    <t>22.08.2022 №35</t>
  </si>
  <si>
    <t>пр-кт Ленина, 65</t>
  </si>
  <si>
    <t>Нежилое помещение №14 на 1-м этаже</t>
  </si>
  <si>
    <t>Павловский тракт, 76б</t>
  </si>
  <si>
    <t>531/1000 доля в праве собственности на здание теплового пункта общей площадью 947,7 кв.м</t>
  </si>
  <si>
    <t>ул.Сизова, 26</t>
  </si>
  <si>
    <t>3/11 доли в праве собственности на нежилое помещение Н4 на 1-м этаже жилого дома общей площадью 216,8 кв.м</t>
  </si>
  <si>
    <t>Булатова Т.А.</t>
  </si>
  <si>
    <t>ООО "Долинские колбасы"</t>
  </si>
  <si>
    <t>Бирюков Д.В.</t>
  </si>
  <si>
    <t>09.09.2022 №39</t>
  </si>
  <si>
    <t>09.09.2022 №40</t>
  </si>
  <si>
    <t>09.09.2022 №41</t>
  </si>
  <si>
    <t>1.1.2. Конкурс</t>
  </si>
  <si>
    <t xml:space="preserve">пр-кт Ленина, 78 </t>
  </si>
  <si>
    <t>Нежилое помещение Н7 в подвале. Является частью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</si>
  <si>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конкурс</t>
  </si>
  <si>
    <t>ИП Шевчик В.Н.</t>
  </si>
  <si>
    <t>15.09.2022 №43</t>
  </si>
  <si>
    <t>1.1.3. Продажа посредством публичного предложения</t>
  </si>
  <si>
    <t>1.1.4. Продажа без объявления цены</t>
  </si>
  <si>
    <t>Итого по разделу 1.1.4.</t>
  </si>
  <si>
    <t xml:space="preserve">ул.Ярных, 79 </t>
  </si>
  <si>
    <t xml:space="preserve">495/1000 долей в праве собственности на нежилое помещение Н2 общей площадью 303,1 кв.м </t>
  </si>
  <si>
    <t xml:space="preserve">продажа посредством публичного предложения </t>
  </si>
  <si>
    <t xml:space="preserve">пр-кт Космонавтов, 45 </t>
  </si>
  <si>
    <t>Нежилое помещение Н4 в подвале</t>
  </si>
  <si>
    <t xml:space="preserve">пр-кт Социалистический, 69 </t>
  </si>
  <si>
    <t xml:space="preserve">Нежилое помещение в подвале </t>
  </si>
  <si>
    <t>07.10.2022 №44</t>
  </si>
  <si>
    <t>10.10.2022 №45</t>
  </si>
  <si>
    <t>10.10.2022 №46</t>
  </si>
  <si>
    <t>ООО «Абсолютные технологии»</t>
  </si>
  <si>
    <t xml:space="preserve">506/1000 долей в праве собственности на здание теплового пункта №131 общей площадью964,2 кв.м </t>
  </si>
  <si>
    <t xml:space="preserve">ул.Балтийская, 40 </t>
  </si>
  <si>
    <t>05.12.2022 №53</t>
  </si>
  <si>
    <t>Корбан И.С.</t>
  </si>
  <si>
    <t>ул.Северо-Западная, 230б</t>
  </si>
  <si>
    <t>лом черного металла 5А весом нетто 0,950 тонны</t>
  </si>
  <si>
    <t>01.04.2022 №10</t>
  </si>
  <si>
    <t>лом черного металла 12А весом нетто 2,440 тонны</t>
  </si>
  <si>
    <t>01.04.2022 №11</t>
  </si>
  <si>
    <t>лом черного металла 5А весом нетто 12,036 тонны</t>
  </si>
  <si>
    <t>29.04.2022 №12</t>
  </si>
  <si>
    <t>лом черного металла весом нетто 3,017 тонны, в том числе: лом черного металла 5А весом нетто 0,427 тонны, 12А весом нетто 2,590 тонны</t>
  </si>
  <si>
    <t>29.04.2022 №13</t>
  </si>
  <si>
    <t>лом черного металла 5А весом нетто 0,760 тонны</t>
  </si>
  <si>
    <t>26.05.2022 №17</t>
  </si>
  <si>
    <t>лом черного металла 5А весом нетто 1,596 тонны</t>
  </si>
  <si>
    <t>26.05.2022 №18</t>
  </si>
  <si>
    <t>лом черного металла 12А весом нетто 0,427 тонны</t>
  </si>
  <si>
    <t>26.05.2022 №19</t>
  </si>
  <si>
    <t>мусоровоз КО-449-02. Идентификационный номер  (VIN) –Х5Н449023С0000144. Государственный регистрационный знак – В203УН22</t>
  </si>
  <si>
    <t>26.05.2022 №20</t>
  </si>
  <si>
    <t>Юдин О.В.</t>
  </si>
  <si>
    <t xml:space="preserve">автомобиль LADA 210740. Идентификационный номер (VIN) – ХTA210740B3039865. Государственный регистрационный знак – А540ТВ22
</t>
  </si>
  <si>
    <t>08.07.2022 №22</t>
  </si>
  <si>
    <t>Смолер А.О.</t>
  </si>
  <si>
    <t xml:space="preserve">автомобиль LADA 210740. Идентификационный номер (VIN) – ХTA210740B3039917. Государственный регистрационный знак – А953ОХ22
</t>
  </si>
  <si>
    <t>08.07.2022 №23</t>
  </si>
  <si>
    <t>08.07.2022 №24</t>
  </si>
  <si>
    <t xml:space="preserve">автомобиль CHEVROLET NIVA, 212300. Идентификационный номер (VIN) – Х9L21230090260854. Государственный регистрационный знак – Х130ХХ22
</t>
  </si>
  <si>
    <t xml:space="preserve">автомобиль LADA 210740. Идентификационный номер (VIN) – ХTA210740B3039987. Государственный регистрационный знак – А772РС22
</t>
  </si>
  <si>
    <t>08.07.2022 №25</t>
  </si>
  <si>
    <t>Яковлев С.Н.</t>
  </si>
  <si>
    <t xml:space="preserve">автомобиль CHEVROLET NIVA, 212300. Идентификационный номер (VIN) – Х9L21230080241251. Государственный регистрационный знак – К219РК22
</t>
  </si>
  <si>
    <t>11.07.2022 №26</t>
  </si>
  <si>
    <t>Чупин Е.А.</t>
  </si>
  <si>
    <t>11.07.2022 №27</t>
  </si>
  <si>
    <t xml:space="preserve">автомобиль CHEVROLET NIVA, 212300. Идентификационный номер (VIN) – Х9L21230080222482. Государственный регистрационный знак – У321ОХ22
</t>
  </si>
  <si>
    <t xml:space="preserve">автомобиль ГАЗ 3102. Идентификационный номер (VIN) – Х9631020071391943. Государственный регистрационный знак – К893КК22
</t>
  </si>
  <si>
    <t>18.07.2022 №28</t>
  </si>
  <si>
    <t xml:space="preserve">автомобиль ГАЗ 3102. Идентификационный номер (VIN) – Х9631020081423544. Государственный регистрационный знак – Р102РР22
</t>
  </si>
  <si>
    <t>18.07.2022 №29</t>
  </si>
  <si>
    <t>18.07.2022 №30</t>
  </si>
  <si>
    <t xml:space="preserve">автомобиль ГАЗ 3102. Идентификационный номер (VIN) – Х9631020071401497. Государственный регистрационный знак – Р107РР22
</t>
  </si>
  <si>
    <t xml:space="preserve">автомобиль ГАЗ 3102. Идентификационный номер (VIN) – Х9631020081418903. Государственный регистрационный знак – Р601ХО22
</t>
  </si>
  <si>
    <t>18.07.2022 №31</t>
  </si>
  <si>
    <t>Граф А.В.</t>
  </si>
  <si>
    <t xml:space="preserve">автомобиль ГАЗ 31105. Идентификационный номер (VIN) – Х9631105071398942. Государственный регистрационный знак – Х800НУ22
</t>
  </si>
  <si>
    <t>18.07.2022 №32</t>
  </si>
  <si>
    <t>Филатов В.М.</t>
  </si>
  <si>
    <t xml:space="preserve">автомобиль ГАЗ 3102. Идентификационный номер (VIN) – Х9631020071385512. Государственный регистрационный знак – В926ХА22
</t>
  </si>
  <si>
    <t>26.08.2022 №36</t>
  </si>
  <si>
    <t xml:space="preserve">автомобиль ГАЗ 3102. Идентификационный номер (VIN) – Х9631020071401444. Государственный регистрационный знак – Р546ОМ22
</t>
  </si>
  <si>
    <t>26.08.2022 №37</t>
  </si>
  <si>
    <t>26.08.2022 №38</t>
  </si>
  <si>
    <t xml:space="preserve">автомобиль ГАЗ 3102. Идентификационный номер (VIN) – Х9631020071375188. Государственный регистрационный знак – М016ОТ22
</t>
  </si>
  <si>
    <t xml:space="preserve">автомобиль ГАЗ 3102. Идентификационный номер (VIN) – Х9631020081418773. Государственный регистрационный знак – А455РЕ22
</t>
  </si>
  <si>
    <t>14.10.2022 №51</t>
  </si>
  <si>
    <t>Раков Е.В.</t>
  </si>
  <si>
    <t>лом черного металла 5А весом нетто 0,788 тонны</t>
  </si>
  <si>
    <t>14.10.2022 №48</t>
  </si>
  <si>
    <t>лом черного металла весом нетто 7,302 тонны, в том числе: лом черного металла 5А весом нетто 6,542 тонны, 12А весом нетто 0,76 тонны</t>
  </si>
  <si>
    <t>14.10.2022 №49</t>
  </si>
  <si>
    <t>лом черного металла весом нетто 8,624 тонны, в том числе: лом черного металла 5А весом нетто 7,143 тонны, 12А весом нетто 1,481 тонны</t>
  </si>
  <si>
    <t>14.10.2022 №50</t>
  </si>
  <si>
    <t>3. Продажа акций акционерных обществ</t>
  </si>
  <si>
    <t>ул.Попова, 54</t>
  </si>
  <si>
    <t xml:space="preserve">3/1000 долей в праве собственности на здание теплового пункта общей площадью 1905,3 кв.м  </t>
  </si>
  <si>
    <t>22.12.2022 №57</t>
  </si>
  <si>
    <t xml:space="preserve">ООО «Котельно-машиностроительный завод» </t>
  </si>
  <si>
    <t xml:space="preserve">100% (39 753 штуки) обыкновенных бездокументарных акций акционерного общества «Аптека №1» г.Барнаула, принадлежащих городскому округу – городу Барнаулу Алтайского края, номинальной стоимостью 1 000 (одна тысяча) рублей каждая                        </t>
  </si>
  <si>
    <t>12.12.2022 №54</t>
  </si>
  <si>
    <t>Казанский О.В.</t>
  </si>
  <si>
    <t>Итого по разделу 3</t>
  </si>
  <si>
    <t xml:space="preserve">Отчет о результатах приватизации муниципального имущества за 2022 год </t>
  </si>
  <si>
    <t>из прогнозного плана приватизации</t>
  </si>
  <si>
    <t>Заместитель председателя комитета                                                                                          ______________________________________________Н.Н. Колесниченко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</si>
</sst>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44" fillId="0" borderId="10" xfId="54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" fontId="43" fillId="0" borderId="10" xfId="54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4" fillId="0" borderId="14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4" fontId="44" fillId="0" borderId="11" xfId="54" applyNumberFormat="1" applyFont="1" applyBorder="1" applyAlignment="1">
      <alignment horizontal="center" vertical="center"/>
      <protection/>
    </xf>
    <xf numFmtId="4" fontId="44" fillId="0" borderId="13" xfId="5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.rts-tender.ru/main/home/Accreditation/OrganizationView.aspx?Id=43577" TargetMode="External" /><Relationship Id="rId2" Type="http://schemas.openxmlformats.org/officeDocument/2006/relationships/hyperlink" Target="https://i.rts-tender.ru/main/home/Accreditation/OrganizationView.aspx?Id=4357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4"/>
  <sheetViews>
    <sheetView tabSelected="1" zoomScale="68" zoomScaleNormal="68" zoomScalePageLayoutView="0" workbookViewId="0" topLeftCell="A1">
      <selection activeCell="N70" sqref="N70"/>
    </sheetView>
  </sheetViews>
  <sheetFormatPr defaultColWidth="9.00390625" defaultRowHeight="40.5" customHeight="1"/>
  <cols>
    <col min="1" max="1" width="7.375" style="36" customWidth="1"/>
    <col min="2" max="2" width="36.875" style="37" customWidth="1"/>
    <col min="3" max="3" width="47.125" style="16" customWidth="1"/>
    <col min="4" max="4" width="21.25390625" style="36" customWidth="1"/>
    <col min="5" max="5" width="34.00390625" style="16" customWidth="1"/>
    <col min="6" max="6" width="17.25390625" style="16" customWidth="1"/>
    <col min="7" max="8" width="18.875" style="16" customWidth="1"/>
    <col min="9" max="9" width="25.75390625" style="29" customWidth="1"/>
    <col min="10" max="10" width="25.375" style="24" customWidth="1"/>
    <col min="11" max="11" width="20.375" style="16" customWidth="1"/>
    <col min="12" max="12" width="13.25390625" style="28" customWidth="1"/>
    <col min="13" max="13" width="14.875" style="16" bestFit="1" customWidth="1"/>
    <col min="14" max="14" width="9.125" style="16" customWidth="1"/>
    <col min="15" max="15" width="12.625" style="16" bestFit="1" customWidth="1"/>
    <col min="16" max="16" width="13.375" style="16" bestFit="1" customWidth="1"/>
    <col min="17" max="30" width="9.125" style="16" customWidth="1"/>
    <col min="31" max="48" width="9.125" style="13" customWidth="1"/>
    <col min="49" max="16384" width="9.125" style="16" customWidth="1"/>
  </cols>
  <sheetData>
    <row r="1" spans="1:12" s="13" customFormat="1" ht="36.75" customHeight="1">
      <c r="A1" s="83" t="s">
        <v>217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7"/>
    </row>
    <row r="2" spans="1:11" ht="65.25" customHeight="1">
      <c r="A2" s="8" t="s">
        <v>0</v>
      </c>
      <c r="B2" s="8" t="s">
        <v>1</v>
      </c>
      <c r="C2" s="8" t="s">
        <v>7</v>
      </c>
      <c r="D2" s="8" t="s">
        <v>2</v>
      </c>
      <c r="E2" s="8" t="s">
        <v>3</v>
      </c>
      <c r="F2" s="8" t="s">
        <v>4</v>
      </c>
      <c r="G2" s="8" t="s">
        <v>6</v>
      </c>
      <c r="H2" s="8" t="s">
        <v>25</v>
      </c>
      <c r="I2" s="2" t="s">
        <v>21</v>
      </c>
      <c r="J2" s="1" t="s">
        <v>20</v>
      </c>
      <c r="K2" s="1" t="s">
        <v>8</v>
      </c>
    </row>
    <row r="3" spans="1:11" ht="18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1">
        <v>9</v>
      </c>
      <c r="J3" s="1">
        <v>10</v>
      </c>
      <c r="K3" s="1">
        <v>11</v>
      </c>
    </row>
    <row r="4" spans="1:11" ht="27" customHeight="1">
      <c r="A4" s="80" t="s">
        <v>9</v>
      </c>
      <c r="B4" s="81"/>
      <c r="C4" s="81"/>
      <c r="D4" s="81"/>
      <c r="E4" s="81"/>
      <c r="F4" s="81"/>
      <c r="G4" s="81"/>
      <c r="H4" s="81"/>
      <c r="I4" s="81"/>
      <c r="J4" s="81"/>
      <c r="K4" s="82"/>
    </row>
    <row r="5" spans="1:11" ht="45.75" customHeight="1">
      <c r="A5" s="80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6" spans="1:11" ht="42" customHeight="1">
      <c r="A6" s="80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2"/>
    </row>
    <row r="7" spans="1:12" s="13" customFormat="1" ht="82.5" customHeight="1">
      <c r="A7" s="1">
        <v>1</v>
      </c>
      <c r="B7" s="1" t="s">
        <v>73</v>
      </c>
      <c r="C7" s="4" t="s">
        <v>74</v>
      </c>
      <c r="D7" s="6">
        <v>25.6</v>
      </c>
      <c r="E7" s="6" t="s">
        <v>23</v>
      </c>
      <c r="F7" s="56">
        <v>44629</v>
      </c>
      <c r="G7" s="47">
        <v>2099000</v>
      </c>
      <c r="H7" s="11">
        <v>1749167</v>
      </c>
      <c r="I7" s="1" t="s">
        <v>76</v>
      </c>
      <c r="J7" s="1" t="s">
        <v>75</v>
      </c>
      <c r="K7" s="12"/>
      <c r="L7" s="27"/>
    </row>
    <row r="8" spans="1:14" s="13" customFormat="1" ht="59.25" customHeight="1">
      <c r="A8" s="1">
        <v>2</v>
      </c>
      <c r="B8" s="1" t="s">
        <v>82</v>
      </c>
      <c r="C8" s="4" t="s">
        <v>83</v>
      </c>
      <c r="D8" s="6">
        <v>198.2</v>
      </c>
      <c r="E8" s="6" t="s">
        <v>23</v>
      </c>
      <c r="F8" s="56">
        <v>44649</v>
      </c>
      <c r="G8" s="47">
        <v>4880000</v>
      </c>
      <c r="H8" s="11">
        <v>4066667</v>
      </c>
      <c r="I8" s="1" t="s">
        <v>85</v>
      </c>
      <c r="J8" s="1" t="s">
        <v>84</v>
      </c>
      <c r="K8" s="12"/>
      <c r="L8" s="27"/>
      <c r="N8" s="27"/>
    </row>
    <row r="9" spans="1:16" ht="78.75" customHeight="1">
      <c r="A9" s="14">
        <v>3</v>
      </c>
      <c r="B9" s="1" t="s">
        <v>86</v>
      </c>
      <c r="C9" s="4" t="s">
        <v>87</v>
      </c>
      <c r="D9" s="6">
        <v>16.4</v>
      </c>
      <c r="E9" s="6" t="s">
        <v>23</v>
      </c>
      <c r="F9" s="56">
        <v>44629</v>
      </c>
      <c r="G9" s="47">
        <v>133000</v>
      </c>
      <c r="H9" s="11">
        <v>110833</v>
      </c>
      <c r="I9" s="1" t="s">
        <v>91</v>
      </c>
      <c r="J9" s="1" t="s">
        <v>90</v>
      </c>
      <c r="K9" s="15"/>
      <c r="O9" s="28"/>
      <c r="P9" s="26"/>
    </row>
    <row r="10" spans="1:15" ht="49.5" customHeight="1">
      <c r="A10" s="14">
        <v>4</v>
      </c>
      <c r="B10" s="44" t="s">
        <v>88</v>
      </c>
      <c r="C10" s="46" t="s">
        <v>89</v>
      </c>
      <c r="D10" s="6">
        <v>17.6</v>
      </c>
      <c r="E10" s="6" t="s">
        <v>23</v>
      </c>
      <c r="F10" s="54">
        <v>44656</v>
      </c>
      <c r="G10" s="47">
        <v>715000</v>
      </c>
      <c r="H10" s="11">
        <v>595833</v>
      </c>
      <c r="I10" s="1" t="s">
        <v>95</v>
      </c>
      <c r="J10" s="1" t="s">
        <v>30</v>
      </c>
      <c r="K10" s="15"/>
      <c r="O10" s="28"/>
    </row>
    <row r="11" spans="1:11" ht="72.75" customHeight="1">
      <c r="A11" s="14">
        <v>5</v>
      </c>
      <c r="B11" s="1" t="s">
        <v>96</v>
      </c>
      <c r="C11" s="4" t="s">
        <v>32</v>
      </c>
      <c r="D11" s="6">
        <v>121.7</v>
      </c>
      <c r="E11" s="6" t="s">
        <v>23</v>
      </c>
      <c r="F11" s="56">
        <v>44719</v>
      </c>
      <c r="G11" s="47">
        <v>4135000</v>
      </c>
      <c r="H11" s="11">
        <v>3445833</v>
      </c>
      <c r="I11" s="1" t="s">
        <v>98</v>
      </c>
      <c r="J11" s="1" t="s">
        <v>97</v>
      </c>
      <c r="K11" s="15"/>
    </row>
    <row r="12" spans="1:15" s="13" customFormat="1" ht="46.5" customHeight="1">
      <c r="A12" s="1">
        <v>6</v>
      </c>
      <c r="B12" s="1" t="s">
        <v>99</v>
      </c>
      <c r="C12" s="4" t="s">
        <v>100</v>
      </c>
      <c r="D12" s="6">
        <v>28.3</v>
      </c>
      <c r="E12" s="4" t="s">
        <v>23</v>
      </c>
      <c r="F12" s="56">
        <v>44726</v>
      </c>
      <c r="G12" s="47">
        <v>850000</v>
      </c>
      <c r="H12" s="11">
        <v>708333</v>
      </c>
      <c r="I12" s="1" t="s">
        <v>102</v>
      </c>
      <c r="J12" s="1" t="s">
        <v>101</v>
      </c>
      <c r="K12" s="12"/>
      <c r="L12" s="27"/>
      <c r="O12" s="27"/>
    </row>
    <row r="13" spans="1:15" s="13" customFormat="1" ht="49.5" customHeight="1">
      <c r="A13" s="1">
        <v>7</v>
      </c>
      <c r="B13" s="1" t="s">
        <v>103</v>
      </c>
      <c r="C13" s="46" t="s">
        <v>104</v>
      </c>
      <c r="D13" s="6">
        <v>16.1</v>
      </c>
      <c r="E13" s="6" t="s">
        <v>23</v>
      </c>
      <c r="F13" s="56">
        <v>44775</v>
      </c>
      <c r="G13" s="47">
        <v>316000</v>
      </c>
      <c r="H13" s="11">
        <v>288833</v>
      </c>
      <c r="I13" s="1" t="s">
        <v>106</v>
      </c>
      <c r="J13" s="44" t="s">
        <v>105</v>
      </c>
      <c r="K13" s="12"/>
      <c r="L13" s="27"/>
      <c r="O13" s="27"/>
    </row>
    <row r="14" spans="1:12" s="13" customFormat="1" ht="51" customHeight="1">
      <c r="A14" s="1">
        <v>8</v>
      </c>
      <c r="B14" s="1" t="s">
        <v>112</v>
      </c>
      <c r="C14" s="46" t="s">
        <v>113</v>
      </c>
      <c r="D14" s="6">
        <v>46.2</v>
      </c>
      <c r="E14" s="6" t="s">
        <v>23</v>
      </c>
      <c r="F14" s="56">
        <v>44810</v>
      </c>
      <c r="G14" s="47">
        <v>1945000</v>
      </c>
      <c r="H14" s="11">
        <v>1620833</v>
      </c>
      <c r="I14" s="1" t="s">
        <v>121</v>
      </c>
      <c r="J14" s="44" t="s">
        <v>118</v>
      </c>
      <c r="K14" s="12"/>
      <c r="L14" s="27"/>
    </row>
    <row r="15" spans="1:11" ht="84" customHeight="1">
      <c r="A15" s="14">
        <v>9</v>
      </c>
      <c r="B15" s="1" t="s">
        <v>114</v>
      </c>
      <c r="C15" s="1" t="s">
        <v>115</v>
      </c>
      <c r="D15" s="1">
        <v>503.4</v>
      </c>
      <c r="E15" s="6" t="s">
        <v>23</v>
      </c>
      <c r="F15" s="56">
        <v>44810</v>
      </c>
      <c r="G15" s="47">
        <v>4604000</v>
      </c>
      <c r="H15" s="11">
        <v>3836667</v>
      </c>
      <c r="I15" s="1" t="s">
        <v>122</v>
      </c>
      <c r="J15" s="1" t="s">
        <v>119</v>
      </c>
      <c r="K15" s="15"/>
    </row>
    <row r="16" spans="1:12" s="13" customFormat="1" ht="81" customHeight="1">
      <c r="A16" s="1">
        <v>10</v>
      </c>
      <c r="B16" s="1" t="s">
        <v>116</v>
      </c>
      <c r="C16" s="62" t="s">
        <v>117</v>
      </c>
      <c r="D16" s="6">
        <v>65.9</v>
      </c>
      <c r="E16" s="6" t="s">
        <v>23</v>
      </c>
      <c r="F16" s="56">
        <v>44775</v>
      </c>
      <c r="G16" s="47">
        <v>1976000</v>
      </c>
      <c r="H16" s="11">
        <v>1646667</v>
      </c>
      <c r="I16" s="1" t="s">
        <v>123</v>
      </c>
      <c r="J16" s="44" t="s">
        <v>120</v>
      </c>
      <c r="K16" s="12"/>
      <c r="L16" s="27"/>
    </row>
    <row r="17" spans="1:12" s="13" customFormat="1" ht="81" customHeight="1">
      <c r="A17" s="5">
        <v>11</v>
      </c>
      <c r="B17" s="5" t="s">
        <v>145</v>
      </c>
      <c r="C17" s="52" t="s">
        <v>144</v>
      </c>
      <c r="D17" s="73">
        <v>488.2</v>
      </c>
      <c r="E17" s="6" t="s">
        <v>23</v>
      </c>
      <c r="F17" s="40">
        <v>44894</v>
      </c>
      <c r="G17" s="45">
        <v>7480000</v>
      </c>
      <c r="H17" s="11">
        <v>6233333</v>
      </c>
      <c r="I17" s="42" t="s">
        <v>146</v>
      </c>
      <c r="J17" s="41" t="s">
        <v>147</v>
      </c>
      <c r="K17" s="12"/>
      <c r="L17" s="27"/>
    </row>
    <row r="18" spans="1:12" s="13" customFormat="1" ht="65.25" customHeight="1">
      <c r="A18" s="5">
        <v>12</v>
      </c>
      <c r="B18" s="5" t="s">
        <v>209</v>
      </c>
      <c r="C18" s="53" t="s">
        <v>210</v>
      </c>
      <c r="D18" s="38">
        <v>6.2</v>
      </c>
      <c r="E18" s="6" t="s">
        <v>23</v>
      </c>
      <c r="F18" s="40">
        <v>44852</v>
      </c>
      <c r="G18" s="45">
        <v>90000</v>
      </c>
      <c r="H18" s="11">
        <v>75000</v>
      </c>
      <c r="I18" s="42" t="s">
        <v>211</v>
      </c>
      <c r="J18" s="41" t="s">
        <v>212</v>
      </c>
      <c r="K18" s="12"/>
      <c r="L18" s="27"/>
    </row>
    <row r="19" spans="1:48" s="30" customFormat="1" ht="22.5" customHeight="1">
      <c r="A19" s="85" t="s">
        <v>17</v>
      </c>
      <c r="B19" s="85"/>
      <c r="C19" s="85"/>
      <c r="D19" s="17">
        <f>SUM(D7:D18)</f>
        <v>1533.8000000000002</v>
      </c>
      <c r="E19" s="17"/>
      <c r="F19" s="17"/>
      <c r="G19" s="17">
        <f>SUM(G7:G18)</f>
        <v>29223000</v>
      </c>
      <c r="H19" s="17">
        <f>SUM(H7:H18)</f>
        <v>24377999</v>
      </c>
      <c r="I19" s="18"/>
      <c r="J19" s="12"/>
      <c r="K19" s="19"/>
      <c r="L19" s="48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30" customFormat="1" ht="22.5" customHeight="1">
      <c r="A20" s="80" t="s">
        <v>124</v>
      </c>
      <c r="B20" s="91"/>
      <c r="C20" s="91"/>
      <c r="D20" s="91"/>
      <c r="E20" s="91"/>
      <c r="F20" s="91"/>
      <c r="G20" s="91"/>
      <c r="H20" s="91"/>
      <c r="I20" s="91"/>
      <c r="J20" s="91"/>
      <c r="K20" s="92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30" customFormat="1" ht="114" customHeight="1">
      <c r="A21" s="1">
        <v>1</v>
      </c>
      <c r="B21" s="1" t="s">
        <v>125</v>
      </c>
      <c r="C21" s="46" t="s">
        <v>126</v>
      </c>
      <c r="D21" s="6">
        <v>54.5</v>
      </c>
      <c r="E21" s="6" t="s">
        <v>127</v>
      </c>
      <c r="F21" s="56">
        <v>44817</v>
      </c>
      <c r="G21" s="47">
        <v>340000</v>
      </c>
      <c r="H21" s="71">
        <v>283333</v>
      </c>
      <c r="I21" s="1" t="s">
        <v>129</v>
      </c>
      <c r="J21" s="44" t="s">
        <v>128</v>
      </c>
      <c r="K21" s="6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30" customFormat="1" ht="22.5" customHeight="1">
      <c r="A22" s="85" t="s">
        <v>18</v>
      </c>
      <c r="B22" s="85"/>
      <c r="C22" s="85"/>
      <c r="D22" s="17">
        <f>D21</f>
        <v>54.5</v>
      </c>
      <c r="E22" s="17"/>
      <c r="F22" s="17"/>
      <c r="G22" s="17">
        <f>G21</f>
        <v>340000</v>
      </c>
      <c r="H22" s="17">
        <f>H21</f>
        <v>283333</v>
      </c>
      <c r="I22" s="18"/>
      <c r="J22" s="12"/>
      <c r="K22" s="19"/>
      <c r="L22" s="48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30" customFormat="1" ht="22.5" customHeight="1">
      <c r="A23" s="10"/>
      <c r="B23" s="50"/>
      <c r="C23" s="50"/>
      <c r="D23" s="57"/>
      <c r="E23" s="57"/>
      <c r="F23" s="57"/>
      <c r="G23" s="57"/>
      <c r="H23" s="57"/>
      <c r="I23" s="58"/>
      <c r="J23" s="50"/>
      <c r="K23" s="59"/>
      <c r="L23" s="48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30" customFormat="1" ht="22.5" customHeight="1">
      <c r="A24" s="80" t="s">
        <v>130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48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11" ht="102" customHeight="1">
      <c r="A25" s="9">
        <v>1</v>
      </c>
      <c r="B25" s="1" t="s">
        <v>77</v>
      </c>
      <c r="C25" s="4" t="s">
        <v>78</v>
      </c>
      <c r="D25" s="6">
        <v>43.9</v>
      </c>
      <c r="E25" s="6" t="s">
        <v>79</v>
      </c>
      <c r="F25" s="56">
        <v>44642</v>
      </c>
      <c r="G25" s="47">
        <v>175000</v>
      </c>
      <c r="H25" s="47">
        <v>145833</v>
      </c>
      <c r="I25" s="1" t="s">
        <v>81</v>
      </c>
      <c r="J25" s="1" t="s">
        <v>80</v>
      </c>
      <c r="K25" s="1"/>
    </row>
    <row r="26" spans="1:11" ht="88.5" customHeight="1">
      <c r="A26" s="9">
        <v>2</v>
      </c>
      <c r="B26" s="44" t="s">
        <v>92</v>
      </c>
      <c r="C26" s="1" t="s">
        <v>93</v>
      </c>
      <c r="D26" s="1">
        <v>271.9</v>
      </c>
      <c r="E26" s="1" t="s">
        <v>26</v>
      </c>
      <c r="F26" s="54">
        <v>44656</v>
      </c>
      <c r="G26" s="47">
        <v>1655000</v>
      </c>
      <c r="H26" s="35">
        <v>1379166.67</v>
      </c>
      <c r="I26" s="1" t="s">
        <v>110</v>
      </c>
      <c r="J26" s="46" t="s">
        <v>94</v>
      </c>
      <c r="K26" s="1"/>
    </row>
    <row r="27" spans="1:11" ht="60" customHeight="1">
      <c r="A27" s="9">
        <v>3</v>
      </c>
      <c r="B27" s="1" t="s">
        <v>107</v>
      </c>
      <c r="C27" s="46" t="s">
        <v>108</v>
      </c>
      <c r="D27" s="6">
        <v>70.8</v>
      </c>
      <c r="E27" s="6" t="s">
        <v>26</v>
      </c>
      <c r="F27" s="56">
        <v>44789</v>
      </c>
      <c r="G27" s="47">
        <v>303000</v>
      </c>
      <c r="H27" s="47">
        <v>252500</v>
      </c>
      <c r="I27" s="1" t="s">
        <v>111</v>
      </c>
      <c r="J27" s="44" t="s">
        <v>109</v>
      </c>
      <c r="K27" s="1"/>
    </row>
    <row r="28" spans="1:11" ht="60" customHeight="1">
      <c r="A28" s="9">
        <v>4</v>
      </c>
      <c r="B28" s="1" t="s">
        <v>133</v>
      </c>
      <c r="C28" s="3" t="s">
        <v>134</v>
      </c>
      <c r="D28" s="6">
        <v>150.1</v>
      </c>
      <c r="E28" s="3" t="s">
        <v>135</v>
      </c>
      <c r="F28" s="56">
        <v>44803</v>
      </c>
      <c r="G28" s="47">
        <v>546000</v>
      </c>
      <c r="H28" s="47">
        <v>455000</v>
      </c>
      <c r="I28" s="1" t="s">
        <v>140</v>
      </c>
      <c r="J28" s="61" t="s">
        <v>30</v>
      </c>
      <c r="K28" s="1"/>
    </row>
    <row r="29" spans="1:11" ht="60" customHeight="1">
      <c r="A29" s="9">
        <v>5</v>
      </c>
      <c r="B29" s="1" t="s">
        <v>136</v>
      </c>
      <c r="C29" s="3" t="s">
        <v>137</v>
      </c>
      <c r="D29" s="1">
        <v>128.4</v>
      </c>
      <c r="E29" s="3" t="s">
        <v>135</v>
      </c>
      <c r="F29" s="56">
        <v>44838</v>
      </c>
      <c r="G29" s="47">
        <v>267000</v>
      </c>
      <c r="H29" s="47">
        <v>222500</v>
      </c>
      <c r="I29" s="1" t="s">
        <v>141</v>
      </c>
      <c r="J29" s="61" t="s">
        <v>30</v>
      </c>
      <c r="K29" s="1"/>
    </row>
    <row r="30" spans="1:11" ht="60" customHeight="1">
      <c r="A30" s="9">
        <v>6</v>
      </c>
      <c r="B30" s="1" t="s">
        <v>138</v>
      </c>
      <c r="C30" s="3" t="s">
        <v>139</v>
      </c>
      <c r="D30" s="6">
        <v>325.1</v>
      </c>
      <c r="E30" s="3" t="s">
        <v>135</v>
      </c>
      <c r="F30" s="56">
        <v>44838</v>
      </c>
      <c r="G30" s="47">
        <v>1290000</v>
      </c>
      <c r="H30" s="47">
        <v>1075000</v>
      </c>
      <c r="I30" s="1" t="s">
        <v>142</v>
      </c>
      <c r="J30" s="3" t="s">
        <v>143</v>
      </c>
      <c r="K30" s="1"/>
    </row>
    <row r="31" spans="1:48" s="30" customFormat="1" ht="22.5" customHeight="1">
      <c r="A31" s="80" t="s">
        <v>24</v>
      </c>
      <c r="B31" s="81"/>
      <c r="C31" s="82"/>
      <c r="D31" s="17">
        <f>SUM(D25:D30)</f>
        <v>990.1999999999999</v>
      </c>
      <c r="E31" s="17"/>
      <c r="F31" s="17"/>
      <c r="G31" s="17">
        <f>SUM(G25:G30)</f>
        <v>4236000</v>
      </c>
      <c r="H31" s="17">
        <f>SUM(H25:H30)</f>
        <v>3529999.67</v>
      </c>
      <c r="I31" s="18"/>
      <c r="J31" s="12"/>
      <c r="K31" s="19"/>
      <c r="L31" s="48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11" ht="32.25" customHeight="1">
      <c r="A32" s="80" t="s">
        <v>131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ht="64.5" customHeight="1">
      <c r="A33" s="3">
        <v>1</v>
      </c>
      <c r="B33" s="6" t="s">
        <v>69</v>
      </c>
      <c r="C33" s="3" t="s">
        <v>70</v>
      </c>
      <c r="D33" s="51">
        <v>794.2</v>
      </c>
      <c r="E33" s="39" t="s">
        <v>28</v>
      </c>
      <c r="F33" s="40">
        <v>44621</v>
      </c>
      <c r="G33" s="45">
        <v>333333.33</v>
      </c>
      <c r="H33" s="11">
        <v>277777.78</v>
      </c>
      <c r="I33" s="1" t="s">
        <v>72</v>
      </c>
      <c r="J33" s="3" t="s">
        <v>71</v>
      </c>
      <c r="K33" s="12"/>
    </row>
    <row r="34" spans="1:48" s="30" customFormat="1" ht="27.75" customHeight="1">
      <c r="A34" s="85" t="s">
        <v>132</v>
      </c>
      <c r="B34" s="85"/>
      <c r="C34" s="85"/>
      <c r="D34" s="17">
        <f>SUM(D33:D33)</f>
        <v>794.2</v>
      </c>
      <c r="E34" s="17"/>
      <c r="F34" s="17"/>
      <c r="G34" s="17">
        <f>SUM(G33:G33)</f>
        <v>333333.33</v>
      </c>
      <c r="H34" s="17">
        <f>SUM(H33:H33)</f>
        <v>277777.78</v>
      </c>
      <c r="I34" s="18"/>
      <c r="J34" s="20"/>
      <c r="K34" s="19"/>
      <c r="L34" s="48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s="30" customFormat="1" ht="35.25" customHeight="1">
      <c r="A35" s="85" t="s">
        <v>33</v>
      </c>
      <c r="B35" s="85"/>
      <c r="C35" s="85"/>
      <c r="D35" s="17">
        <f>D34+D31+D22+D19</f>
        <v>3372.7000000000003</v>
      </c>
      <c r="E35" s="17"/>
      <c r="F35" s="17"/>
      <c r="G35" s="17">
        <f>G34+G31+G22+G19</f>
        <v>34132333.33</v>
      </c>
      <c r="H35" s="17">
        <f>H34+H31+H22+H19</f>
        <v>28469109.45</v>
      </c>
      <c r="I35" s="18"/>
      <c r="J35" s="10"/>
      <c r="K35" s="19"/>
      <c r="L35" s="48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s="30" customFormat="1" ht="63" customHeight="1">
      <c r="A36" s="80" t="s">
        <v>12</v>
      </c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48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11" ht="76.5" customHeight="1">
      <c r="A37" s="1">
        <v>1</v>
      </c>
      <c r="B37" s="43" t="s">
        <v>35</v>
      </c>
      <c r="C37" s="51" t="s">
        <v>41</v>
      </c>
      <c r="D37" s="47">
        <v>43.9</v>
      </c>
      <c r="E37" s="84" t="s">
        <v>5</v>
      </c>
      <c r="F37" s="84"/>
      <c r="G37" s="47">
        <v>1590000</v>
      </c>
      <c r="H37" s="9"/>
      <c r="I37" s="1" t="s">
        <v>49</v>
      </c>
      <c r="J37" s="3" t="s">
        <v>58</v>
      </c>
      <c r="K37" s="1"/>
    </row>
    <row r="38" spans="1:11" ht="71.25" customHeight="1">
      <c r="A38" s="1">
        <v>2</v>
      </c>
      <c r="B38" s="3" t="s">
        <v>31</v>
      </c>
      <c r="C38" s="53" t="s">
        <v>43</v>
      </c>
      <c r="D38" s="47">
        <v>37.3</v>
      </c>
      <c r="E38" s="84" t="s">
        <v>5</v>
      </c>
      <c r="F38" s="84"/>
      <c r="G38" s="47">
        <v>1250000</v>
      </c>
      <c r="H38" s="22"/>
      <c r="I38" s="1" t="s">
        <v>51</v>
      </c>
      <c r="J38" s="3" t="s">
        <v>60</v>
      </c>
      <c r="K38" s="21"/>
    </row>
    <row r="39" spans="1:11" ht="57" customHeight="1">
      <c r="A39" s="1">
        <v>3</v>
      </c>
      <c r="B39" s="3" t="s">
        <v>36</v>
      </c>
      <c r="C39" s="53" t="s">
        <v>42</v>
      </c>
      <c r="D39" s="47">
        <v>78.8</v>
      </c>
      <c r="E39" s="84" t="s">
        <v>5</v>
      </c>
      <c r="F39" s="84"/>
      <c r="G39" s="47">
        <v>1701000</v>
      </c>
      <c r="H39" s="15"/>
      <c r="I39" s="54" t="s">
        <v>50</v>
      </c>
      <c r="J39" s="3" t="s">
        <v>59</v>
      </c>
      <c r="K39" s="21"/>
    </row>
    <row r="40" spans="1:11" ht="102" customHeight="1">
      <c r="A40" s="7">
        <v>4</v>
      </c>
      <c r="B40" s="3" t="s">
        <v>37</v>
      </c>
      <c r="C40" s="52" t="s">
        <v>68</v>
      </c>
      <c r="D40" s="47">
        <v>25.5</v>
      </c>
      <c r="E40" s="84" t="s">
        <v>5</v>
      </c>
      <c r="F40" s="84"/>
      <c r="G40" s="47">
        <v>270000</v>
      </c>
      <c r="H40" s="15"/>
      <c r="I40" s="1" t="s">
        <v>52</v>
      </c>
      <c r="J40" s="55" t="s">
        <v>61</v>
      </c>
      <c r="K40" s="15"/>
    </row>
    <row r="41" spans="1:11" ht="70.5" customHeight="1">
      <c r="A41" s="7">
        <v>5</v>
      </c>
      <c r="B41" s="3" t="s">
        <v>38</v>
      </c>
      <c r="C41" s="51" t="s">
        <v>44</v>
      </c>
      <c r="D41" s="47">
        <v>16.5</v>
      </c>
      <c r="E41" s="84" t="s">
        <v>5</v>
      </c>
      <c r="F41" s="84"/>
      <c r="G41" s="47">
        <v>435000</v>
      </c>
      <c r="H41" s="15"/>
      <c r="I41" s="1" t="s">
        <v>53</v>
      </c>
      <c r="J41" s="3" t="s">
        <v>62</v>
      </c>
      <c r="K41" s="1" t="s">
        <v>67</v>
      </c>
    </row>
    <row r="42" spans="1:48" s="32" customFormat="1" ht="46.5" customHeight="1">
      <c r="A42" s="7">
        <v>6</v>
      </c>
      <c r="B42" s="3" t="s">
        <v>148</v>
      </c>
      <c r="C42" s="52" t="s">
        <v>45</v>
      </c>
      <c r="D42" s="47">
        <v>4.7</v>
      </c>
      <c r="E42" s="84" t="s">
        <v>5</v>
      </c>
      <c r="F42" s="84"/>
      <c r="G42" s="47">
        <v>295000</v>
      </c>
      <c r="H42" s="15"/>
      <c r="I42" s="1" t="s">
        <v>54</v>
      </c>
      <c r="J42" s="74" t="s">
        <v>63</v>
      </c>
      <c r="K42" s="15"/>
      <c r="L42" s="49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11" ht="41.25" customHeight="1">
      <c r="A43" s="7">
        <v>7</v>
      </c>
      <c r="B43" s="3" t="s">
        <v>39</v>
      </c>
      <c r="C43" s="51" t="s">
        <v>46</v>
      </c>
      <c r="D43" s="47">
        <v>59.5</v>
      </c>
      <c r="E43" s="84" t="s">
        <v>5</v>
      </c>
      <c r="F43" s="84"/>
      <c r="G43" s="47">
        <v>3115000</v>
      </c>
      <c r="H43" s="15"/>
      <c r="I43" s="1" t="s">
        <v>55</v>
      </c>
      <c r="J43" s="3" t="s">
        <v>64</v>
      </c>
      <c r="K43" s="77" t="s">
        <v>218</v>
      </c>
    </row>
    <row r="44" spans="1:11" ht="52.5" customHeight="1">
      <c r="A44" s="1">
        <v>8</v>
      </c>
      <c r="B44" s="3" t="s">
        <v>40</v>
      </c>
      <c r="C44" s="53" t="s">
        <v>47</v>
      </c>
      <c r="D44" s="47">
        <v>68.5</v>
      </c>
      <c r="E44" s="84" t="s">
        <v>5</v>
      </c>
      <c r="F44" s="84"/>
      <c r="G44" s="47">
        <v>2490000</v>
      </c>
      <c r="H44" s="22"/>
      <c r="I44" s="42" t="s">
        <v>56</v>
      </c>
      <c r="J44" s="3" t="s">
        <v>65</v>
      </c>
      <c r="K44" s="21"/>
    </row>
    <row r="45" spans="1:11" ht="69" customHeight="1">
      <c r="A45" s="1">
        <v>9</v>
      </c>
      <c r="B45" s="3" t="s">
        <v>40</v>
      </c>
      <c r="C45" s="53" t="s">
        <v>48</v>
      </c>
      <c r="D45" s="47">
        <v>120.2</v>
      </c>
      <c r="E45" s="84" t="s">
        <v>5</v>
      </c>
      <c r="F45" s="84"/>
      <c r="G45" s="47">
        <v>4160000</v>
      </c>
      <c r="H45" s="22"/>
      <c r="I45" s="42" t="s">
        <v>57</v>
      </c>
      <c r="J45" s="3" t="s">
        <v>66</v>
      </c>
      <c r="K45" s="1"/>
    </row>
    <row r="46" spans="1:48" s="32" customFormat="1" ht="55.5" customHeight="1">
      <c r="A46" s="80" t="s">
        <v>11</v>
      </c>
      <c r="B46" s="81"/>
      <c r="C46" s="82"/>
      <c r="D46" s="23">
        <f>SUM(D37:D45)</f>
        <v>454.9</v>
      </c>
      <c r="E46" s="89"/>
      <c r="F46" s="90"/>
      <c r="G46" s="23">
        <f>SUM(G37:G45)</f>
        <v>15306000</v>
      </c>
      <c r="H46" s="23"/>
      <c r="I46" s="12"/>
      <c r="J46" s="10"/>
      <c r="K46" s="19"/>
      <c r="L46" s="49"/>
      <c r="M46" s="34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s="32" customFormat="1" ht="55.5" customHeight="1">
      <c r="A47" s="85" t="s">
        <v>34</v>
      </c>
      <c r="B47" s="85"/>
      <c r="C47" s="85"/>
      <c r="D47" s="23">
        <f>D35+D46</f>
        <v>3827.6000000000004</v>
      </c>
      <c r="E47" s="89"/>
      <c r="F47" s="90"/>
      <c r="G47" s="23">
        <f>G46+G35</f>
        <v>49438333.33</v>
      </c>
      <c r="H47" s="23"/>
      <c r="I47" s="12"/>
      <c r="J47" s="12"/>
      <c r="K47" s="19"/>
      <c r="L47" s="49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s="32" customFormat="1" ht="31.5" customHeight="1">
      <c r="A48" s="80" t="s">
        <v>13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  <c r="L48" s="49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s="32" customFormat="1" ht="24.75" customHeight="1">
      <c r="A49" s="80" t="s">
        <v>22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  <c r="L49" s="49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32" customFormat="1" ht="27" customHeight="1">
      <c r="A50" s="1">
        <v>1</v>
      </c>
      <c r="B50" s="79" t="s">
        <v>149</v>
      </c>
      <c r="C50" s="79"/>
      <c r="D50" s="79"/>
      <c r="E50" s="1" t="s">
        <v>23</v>
      </c>
      <c r="F50" s="63">
        <v>44649</v>
      </c>
      <c r="G50" s="64">
        <v>17100</v>
      </c>
      <c r="H50" s="64">
        <v>14250</v>
      </c>
      <c r="I50" s="65" t="s">
        <v>150</v>
      </c>
      <c r="J50" s="1" t="s">
        <v>27</v>
      </c>
      <c r="K50" s="15"/>
      <c r="L50" s="49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32" customFormat="1" ht="27" customHeight="1">
      <c r="A51" s="1">
        <v>2</v>
      </c>
      <c r="B51" s="79" t="s">
        <v>151</v>
      </c>
      <c r="C51" s="79"/>
      <c r="D51" s="79"/>
      <c r="E51" s="1" t="s">
        <v>23</v>
      </c>
      <c r="F51" s="63">
        <v>44649</v>
      </c>
      <c r="G51" s="64">
        <v>43920</v>
      </c>
      <c r="H51" s="64">
        <v>36600</v>
      </c>
      <c r="I51" s="65" t="s">
        <v>152</v>
      </c>
      <c r="J51" s="1" t="s">
        <v>27</v>
      </c>
      <c r="K51" s="15"/>
      <c r="L51" s="49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32" customFormat="1" ht="27" customHeight="1">
      <c r="A52" s="1">
        <v>3</v>
      </c>
      <c r="B52" s="79" t="s">
        <v>153</v>
      </c>
      <c r="C52" s="79"/>
      <c r="D52" s="79"/>
      <c r="E52" s="1" t="s">
        <v>23</v>
      </c>
      <c r="F52" s="63">
        <v>44677</v>
      </c>
      <c r="G52" s="64">
        <v>216648</v>
      </c>
      <c r="H52" s="64">
        <v>180540</v>
      </c>
      <c r="I52" s="65" t="s">
        <v>154</v>
      </c>
      <c r="J52" s="1" t="s">
        <v>27</v>
      </c>
      <c r="K52" s="15"/>
      <c r="L52" s="49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12" s="13" customFormat="1" ht="35.25" customHeight="1">
      <c r="A53" s="1">
        <f>A52+1</f>
        <v>4</v>
      </c>
      <c r="B53" s="79" t="s">
        <v>155</v>
      </c>
      <c r="C53" s="79"/>
      <c r="D53" s="79"/>
      <c r="E53" s="1" t="s">
        <v>23</v>
      </c>
      <c r="F53" s="63">
        <v>44677</v>
      </c>
      <c r="G53" s="64">
        <v>42238</v>
      </c>
      <c r="H53" s="64">
        <v>35198</v>
      </c>
      <c r="I53" s="65" t="s">
        <v>156</v>
      </c>
      <c r="J53" s="1" t="s">
        <v>27</v>
      </c>
      <c r="K53" s="15"/>
      <c r="L53" s="27"/>
    </row>
    <row r="54" spans="1:48" s="32" customFormat="1" ht="27" customHeight="1">
      <c r="A54" s="1">
        <v>5</v>
      </c>
      <c r="B54" s="79" t="s">
        <v>157</v>
      </c>
      <c r="C54" s="79"/>
      <c r="D54" s="79"/>
      <c r="E54" s="1" t="s">
        <v>23</v>
      </c>
      <c r="F54" s="63">
        <v>44705</v>
      </c>
      <c r="G54" s="64">
        <v>13680</v>
      </c>
      <c r="H54" s="64">
        <v>11400</v>
      </c>
      <c r="I54" s="65" t="s">
        <v>158</v>
      </c>
      <c r="J54" s="1" t="s">
        <v>27</v>
      </c>
      <c r="K54" s="15"/>
      <c r="L54" s="49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 s="32" customFormat="1" ht="27" customHeight="1">
      <c r="A55" s="1">
        <v>6</v>
      </c>
      <c r="B55" s="79" t="s">
        <v>159</v>
      </c>
      <c r="C55" s="79"/>
      <c r="D55" s="79"/>
      <c r="E55" s="1" t="s">
        <v>23</v>
      </c>
      <c r="F55" s="63">
        <v>44705</v>
      </c>
      <c r="G55" s="64">
        <v>28728</v>
      </c>
      <c r="H55" s="64">
        <v>23940</v>
      </c>
      <c r="I55" s="65" t="s">
        <v>160</v>
      </c>
      <c r="J55" s="1" t="s">
        <v>27</v>
      </c>
      <c r="K55" s="15"/>
      <c r="L55" s="49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s="32" customFormat="1" ht="27" customHeight="1">
      <c r="A56" s="1">
        <v>7</v>
      </c>
      <c r="B56" s="79" t="s">
        <v>161</v>
      </c>
      <c r="C56" s="79"/>
      <c r="D56" s="79"/>
      <c r="E56" s="1" t="s">
        <v>23</v>
      </c>
      <c r="F56" s="63">
        <v>44705</v>
      </c>
      <c r="G56" s="64">
        <v>7686</v>
      </c>
      <c r="H56" s="64">
        <v>6405</v>
      </c>
      <c r="I56" s="65" t="s">
        <v>162</v>
      </c>
      <c r="J56" s="1" t="s">
        <v>27</v>
      </c>
      <c r="K56" s="15"/>
      <c r="L56" s="49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s="32" customFormat="1" ht="27" customHeight="1">
      <c r="A57" s="1">
        <v>8</v>
      </c>
      <c r="B57" s="79" t="s">
        <v>202</v>
      </c>
      <c r="C57" s="79"/>
      <c r="D57" s="79"/>
      <c r="E57" s="1" t="s">
        <v>23</v>
      </c>
      <c r="F57" s="63">
        <v>44845</v>
      </c>
      <c r="G57" s="64">
        <v>16886</v>
      </c>
      <c r="H57" s="64">
        <v>14072</v>
      </c>
      <c r="I57" s="65" t="s">
        <v>203</v>
      </c>
      <c r="J57" s="1" t="s">
        <v>27</v>
      </c>
      <c r="K57" s="15"/>
      <c r="L57" s="49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s="32" customFormat="1" ht="39" customHeight="1">
      <c r="A58" s="1">
        <v>9</v>
      </c>
      <c r="B58" s="79" t="s">
        <v>204</v>
      </c>
      <c r="C58" s="79"/>
      <c r="D58" s="79"/>
      <c r="E58" s="1" t="s">
        <v>23</v>
      </c>
      <c r="F58" s="63">
        <v>44845</v>
      </c>
      <c r="G58" s="64">
        <v>153466</v>
      </c>
      <c r="H58" s="64">
        <v>127888</v>
      </c>
      <c r="I58" s="65" t="s">
        <v>205</v>
      </c>
      <c r="J58" s="1" t="s">
        <v>27</v>
      </c>
      <c r="K58" s="15"/>
      <c r="L58" s="49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32" customFormat="1" ht="39" customHeight="1">
      <c r="A59" s="1">
        <v>10</v>
      </c>
      <c r="B59" s="79" t="s">
        <v>206</v>
      </c>
      <c r="C59" s="79"/>
      <c r="D59" s="79"/>
      <c r="E59" s="1" t="s">
        <v>23</v>
      </c>
      <c r="F59" s="63">
        <v>44845</v>
      </c>
      <c r="G59" s="64">
        <v>191387</v>
      </c>
      <c r="H59" s="64">
        <v>159489</v>
      </c>
      <c r="I59" s="65" t="s">
        <v>207</v>
      </c>
      <c r="J59" s="1" t="s">
        <v>27</v>
      </c>
      <c r="K59" s="15"/>
      <c r="L59" s="49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12" s="13" customFormat="1" ht="39.75" customHeight="1">
      <c r="A60" s="85" t="s">
        <v>15</v>
      </c>
      <c r="B60" s="85"/>
      <c r="C60" s="85"/>
      <c r="D60" s="85"/>
      <c r="E60" s="2"/>
      <c r="F60" s="63"/>
      <c r="G60" s="69">
        <f>SUM(G50:G59)</f>
        <v>731739</v>
      </c>
      <c r="H60" s="69">
        <f>SUM(H50:H59)</f>
        <v>609782</v>
      </c>
      <c r="I60" s="65"/>
      <c r="J60" s="1"/>
      <c r="K60" s="15"/>
      <c r="L60" s="27"/>
    </row>
    <row r="61" spans="1:12" s="13" customFormat="1" ht="31.5" customHeight="1">
      <c r="A61" s="80" t="s">
        <v>29</v>
      </c>
      <c r="B61" s="81"/>
      <c r="C61" s="81"/>
      <c r="D61" s="81"/>
      <c r="E61" s="81"/>
      <c r="F61" s="81"/>
      <c r="G61" s="81"/>
      <c r="H61" s="81"/>
      <c r="I61" s="81"/>
      <c r="J61" s="81"/>
      <c r="K61" s="88"/>
      <c r="L61" s="27"/>
    </row>
    <row r="62" spans="1:12" s="13" customFormat="1" ht="33.75" customHeight="1">
      <c r="A62" s="1">
        <v>1</v>
      </c>
      <c r="B62" s="78" t="s">
        <v>163</v>
      </c>
      <c r="C62" s="78"/>
      <c r="D62" s="78"/>
      <c r="E62" s="1" t="s">
        <v>23</v>
      </c>
      <c r="F62" s="63">
        <v>44705</v>
      </c>
      <c r="G62" s="66">
        <v>579800</v>
      </c>
      <c r="H62" s="47">
        <v>483167</v>
      </c>
      <c r="I62" s="67" t="s">
        <v>164</v>
      </c>
      <c r="J62" s="7" t="s">
        <v>165</v>
      </c>
      <c r="K62" s="15"/>
      <c r="L62" s="27"/>
    </row>
    <row r="63" spans="1:12" s="13" customFormat="1" ht="35.25" customHeight="1">
      <c r="A63" s="1">
        <v>2</v>
      </c>
      <c r="B63" s="78" t="s">
        <v>166</v>
      </c>
      <c r="C63" s="78"/>
      <c r="D63" s="78"/>
      <c r="E63" s="1" t="s">
        <v>23</v>
      </c>
      <c r="F63" s="63">
        <v>44747</v>
      </c>
      <c r="G63" s="66">
        <v>91000</v>
      </c>
      <c r="H63" s="47">
        <v>75833</v>
      </c>
      <c r="I63" s="67" t="s">
        <v>167</v>
      </c>
      <c r="J63" s="7" t="s">
        <v>168</v>
      </c>
      <c r="K63" s="15"/>
      <c r="L63" s="27"/>
    </row>
    <row r="64" spans="1:12" s="13" customFormat="1" ht="35.25" customHeight="1">
      <c r="A64" s="1">
        <v>3</v>
      </c>
      <c r="B64" s="78" t="s">
        <v>169</v>
      </c>
      <c r="C64" s="78"/>
      <c r="D64" s="78"/>
      <c r="E64" s="1" t="s">
        <v>23</v>
      </c>
      <c r="F64" s="63">
        <v>44747</v>
      </c>
      <c r="G64" s="66">
        <v>81000</v>
      </c>
      <c r="H64" s="47">
        <v>67500</v>
      </c>
      <c r="I64" s="67" t="s">
        <v>170</v>
      </c>
      <c r="J64" s="7" t="s">
        <v>168</v>
      </c>
      <c r="K64" s="15"/>
      <c r="L64" s="27"/>
    </row>
    <row r="65" spans="1:12" s="13" customFormat="1" ht="35.25" customHeight="1">
      <c r="A65" s="1">
        <v>4</v>
      </c>
      <c r="B65" s="78" t="s">
        <v>172</v>
      </c>
      <c r="C65" s="78"/>
      <c r="D65" s="78"/>
      <c r="E65" s="1" t="s">
        <v>23</v>
      </c>
      <c r="F65" s="63">
        <v>44747</v>
      </c>
      <c r="G65" s="66">
        <v>221000</v>
      </c>
      <c r="H65" s="47">
        <v>184167</v>
      </c>
      <c r="I65" s="67" t="s">
        <v>171</v>
      </c>
      <c r="J65" s="7" t="s">
        <v>168</v>
      </c>
      <c r="K65" s="15"/>
      <c r="L65" s="27"/>
    </row>
    <row r="66" spans="1:13" s="13" customFormat="1" ht="35.25" customHeight="1">
      <c r="A66" s="1">
        <v>5</v>
      </c>
      <c r="B66" s="78" t="s">
        <v>173</v>
      </c>
      <c r="C66" s="78"/>
      <c r="D66" s="78"/>
      <c r="E66" s="1" t="s">
        <v>23</v>
      </c>
      <c r="F66" s="63">
        <v>44747</v>
      </c>
      <c r="G66" s="66">
        <v>62000</v>
      </c>
      <c r="H66" s="47">
        <v>51667</v>
      </c>
      <c r="I66" s="67" t="s">
        <v>174</v>
      </c>
      <c r="J66" s="7" t="s">
        <v>175</v>
      </c>
      <c r="K66" s="15"/>
      <c r="L66" s="27"/>
      <c r="M66" s="72"/>
    </row>
    <row r="67" spans="1:12" s="13" customFormat="1" ht="35.25" customHeight="1">
      <c r="A67" s="1">
        <v>6</v>
      </c>
      <c r="B67" s="78" t="s">
        <v>176</v>
      </c>
      <c r="C67" s="78"/>
      <c r="D67" s="78"/>
      <c r="E67" s="1" t="s">
        <v>23</v>
      </c>
      <c r="F67" s="63">
        <v>44747</v>
      </c>
      <c r="G67" s="66">
        <v>211000</v>
      </c>
      <c r="H67" s="47">
        <v>175833</v>
      </c>
      <c r="I67" s="67" t="s">
        <v>177</v>
      </c>
      <c r="J67" s="7" t="s">
        <v>178</v>
      </c>
      <c r="K67" s="15"/>
      <c r="L67" s="27"/>
    </row>
    <row r="68" spans="1:12" s="13" customFormat="1" ht="35.25" customHeight="1">
      <c r="A68" s="1">
        <v>7</v>
      </c>
      <c r="B68" s="78" t="s">
        <v>180</v>
      </c>
      <c r="C68" s="78"/>
      <c r="D68" s="78"/>
      <c r="E68" s="1" t="s">
        <v>23</v>
      </c>
      <c r="F68" s="63">
        <v>44747</v>
      </c>
      <c r="G68" s="66">
        <v>221000</v>
      </c>
      <c r="H68" s="47">
        <v>184167</v>
      </c>
      <c r="I68" s="67" t="s">
        <v>179</v>
      </c>
      <c r="J68" s="7" t="s">
        <v>178</v>
      </c>
      <c r="K68" s="15"/>
      <c r="L68" s="27"/>
    </row>
    <row r="69" spans="1:12" s="13" customFormat="1" ht="35.25" customHeight="1">
      <c r="A69" s="1">
        <v>8</v>
      </c>
      <c r="B69" s="78" t="s">
        <v>181</v>
      </c>
      <c r="C69" s="78"/>
      <c r="D69" s="78"/>
      <c r="E69" s="1" t="s">
        <v>23</v>
      </c>
      <c r="F69" s="63">
        <v>44754</v>
      </c>
      <c r="G69" s="66">
        <v>62000</v>
      </c>
      <c r="H69" s="47">
        <v>51667</v>
      </c>
      <c r="I69" s="67" t="s">
        <v>182</v>
      </c>
      <c r="J69" s="7" t="s">
        <v>168</v>
      </c>
      <c r="K69" s="15"/>
      <c r="L69" s="27"/>
    </row>
    <row r="70" spans="1:12" s="13" customFormat="1" ht="35.25" customHeight="1">
      <c r="A70" s="1">
        <v>9</v>
      </c>
      <c r="B70" s="78" t="s">
        <v>183</v>
      </c>
      <c r="C70" s="78"/>
      <c r="D70" s="78"/>
      <c r="E70" s="1" t="s">
        <v>23</v>
      </c>
      <c r="F70" s="63">
        <v>44754</v>
      </c>
      <c r="G70" s="66">
        <v>164000</v>
      </c>
      <c r="H70" s="47">
        <v>136667</v>
      </c>
      <c r="I70" s="67" t="s">
        <v>184</v>
      </c>
      <c r="J70" s="7" t="s">
        <v>168</v>
      </c>
      <c r="K70" s="15"/>
      <c r="L70" s="27"/>
    </row>
    <row r="71" spans="1:12" s="13" customFormat="1" ht="35.25" customHeight="1">
      <c r="A71" s="1">
        <v>10</v>
      </c>
      <c r="B71" s="78" t="s">
        <v>186</v>
      </c>
      <c r="C71" s="78"/>
      <c r="D71" s="78"/>
      <c r="E71" s="1" t="s">
        <v>23</v>
      </c>
      <c r="F71" s="63">
        <v>44754</v>
      </c>
      <c r="G71" s="66">
        <v>132000</v>
      </c>
      <c r="H71" s="47">
        <v>110000</v>
      </c>
      <c r="I71" s="67" t="s">
        <v>185</v>
      </c>
      <c r="J71" s="7" t="s">
        <v>168</v>
      </c>
      <c r="K71" s="15"/>
      <c r="L71" s="27"/>
    </row>
    <row r="72" spans="1:12" s="13" customFormat="1" ht="35.25" customHeight="1">
      <c r="A72" s="1">
        <v>11</v>
      </c>
      <c r="B72" s="78" t="s">
        <v>187</v>
      </c>
      <c r="C72" s="78"/>
      <c r="D72" s="78"/>
      <c r="E72" s="1" t="s">
        <v>23</v>
      </c>
      <c r="F72" s="63">
        <v>44754</v>
      </c>
      <c r="G72" s="66">
        <v>92000</v>
      </c>
      <c r="H72" s="47">
        <v>76667</v>
      </c>
      <c r="I72" s="67" t="s">
        <v>188</v>
      </c>
      <c r="J72" s="7" t="s">
        <v>189</v>
      </c>
      <c r="K72" s="15"/>
      <c r="L72" s="27"/>
    </row>
    <row r="73" spans="1:12" s="13" customFormat="1" ht="35.25" customHeight="1">
      <c r="A73" s="1">
        <v>12</v>
      </c>
      <c r="B73" s="78" t="s">
        <v>190</v>
      </c>
      <c r="C73" s="78"/>
      <c r="D73" s="78"/>
      <c r="E73" s="1" t="s">
        <v>23</v>
      </c>
      <c r="F73" s="63">
        <v>44754</v>
      </c>
      <c r="G73" s="66">
        <v>44000</v>
      </c>
      <c r="H73" s="47">
        <v>36667</v>
      </c>
      <c r="I73" s="67" t="s">
        <v>191</v>
      </c>
      <c r="J73" s="7" t="s">
        <v>192</v>
      </c>
      <c r="K73" s="15"/>
      <c r="L73" s="27"/>
    </row>
    <row r="74" spans="1:12" s="13" customFormat="1" ht="35.25" customHeight="1">
      <c r="A74" s="1">
        <v>13</v>
      </c>
      <c r="B74" s="78" t="s">
        <v>193</v>
      </c>
      <c r="C74" s="78"/>
      <c r="D74" s="78"/>
      <c r="E74" s="1" t="s">
        <v>23</v>
      </c>
      <c r="F74" s="63">
        <v>44796</v>
      </c>
      <c r="G74" s="66">
        <v>54000</v>
      </c>
      <c r="H74" s="47">
        <v>45000</v>
      </c>
      <c r="I74" s="67" t="s">
        <v>194</v>
      </c>
      <c r="J74" s="7" t="s">
        <v>189</v>
      </c>
      <c r="K74" s="15"/>
      <c r="L74" s="27"/>
    </row>
    <row r="75" spans="1:12" s="13" customFormat="1" ht="35.25" customHeight="1">
      <c r="A75" s="1">
        <v>14</v>
      </c>
      <c r="B75" s="78" t="s">
        <v>195</v>
      </c>
      <c r="C75" s="78"/>
      <c r="D75" s="78"/>
      <c r="E75" s="1" t="s">
        <v>23</v>
      </c>
      <c r="F75" s="63">
        <v>44796</v>
      </c>
      <c r="G75" s="66">
        <v>62000</v>
      </c>
      <c r="H75" s="47">
        <v>51667</v>
      </c>
      <c r="I75" s="67" t="s">
        <v>196</v>
      </c>
      <c r="J75" s="7" t="s">
        <v>189</v>
      </c>
      <c r="K75" s="15"/>
      <c r="L75" s="27"/>
    </row>
    <row r="76" spans="1:12" s="13" customFormat="1" ht="35.25" customHeight="1">
      <c r="A76" s="1">
        <v>15</v>
      </c>
      <c r="B76" s="78" t="s">
        <v>198</v>
      </c>
      <c r="C76" s="78"/>
      <c r="D76" s="78"/>
      <c r="E76" s="1" t="s">
        <v>23</v>
      </c>
      <c r="F76" s="63">
        <v>44796</v>
      </c>
      <c r="G76" s="66">
        <v>50000</v>
      </c>
      <c r="H76" s="47">
        <v>41667</v>
      </c>
      <c r="I76" s="67" t="s">
        <v>197</v>
      </c>
      <c r="J76" s="7" t="s">
        <v>189</v>
      </c>
      <c r="K76" s="15"/>
      <c r="L76" s="27"/>
    </row>
    <row r="77" spans="1:12" s="13" customFormat="1" ht="35.25" customHeight="1">
      <c r="A77" s="1">
        <v>16</v>
      </c>
      <c r="B77" s="78" t="s">
        <v>199</v>
      </c>
      <c r="C77" s="78"/>
      <c r="D77" s="78"/>
      <c r="E77" s="1" t="s">
        <v>23</v>
      </c>
      <c r="F77" s="63">
        <v>44845</v>
      </c>
      <c r="G77" s="66">
        <v>56000</v>
      </c>
      <c r="H77" s="47">
        <v>46667</v>
      </c>
      <c r="I77" s="67" t="s">
        <v>200</v>
      </c>
      <c r="J77" s="7" t="s">
        <v>201</v>
      </c>
      <c r="K77" s="15"/>
      <c r="L77" s="27"/>
    </row>
    <row r="78" spans="1:48" ht="37.5" customHeight="1">
      <c r="A78" s="80" t="s">
        <v>19</v>
      </c>
      <c r="B78" s="81"/>
      <c r="C78" s="81"/>
      <c r="D78" s="82"/>
      <c r="E78" s="1"/>
      <c r="F78" s="63"/>
      <c r="G78" s="69">
        <f>SUM(G62:G77)</f>
        <v>2182800</v>
      </c>
      <c r="H78" s="17">
        <f>SUM(H62:H77)</f>
        <v>1819003</v>
      </c>
      <c r="I78" s="68"/>
      <c r="J78" s="15"/>
      <c r="K78" s="15"/>
      <c r="AD78" s="13"/>
      <c r="AV78" s="16"/>
    </row>
    <row r="79" spans="1:48" ht="39" customHeight="1">
      <c r="A79" s="80" t="s">
        <v>14</v>
      </c>
      <c r="B79" s="81"/>
      <c r="C79" s="81"/>
      <c r="D79" s="82"/>
      <c r="E79" s="12"/>
      <c r="F79" s="70"/>
      <c r="G79" s="17">
        <f>G78+G60</f>
        <v>2914539</v>
      </c>
      <c r="H79" s="17">
        <f>H78+H60</f>
        <v>2428785</v>
      </c>
      <c r="I79" s="18"/>
      <c r="J79" s="10"/>
      <c r="K79" s="19"/>
      <c r="AD79" s="13"/>
      <c r="AV79" s="16"/>
    </row>
    <row r="80" spans="1:48" s="32" customFormat="1" ht="31.5" customHeight="1">
      <c r="A80" s="80" t="s">
        <v>208</v>
      </c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49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11" s="76" customFormat="1" ht="55.5" customHeight="1">
      <c r="A81" s="1">
        <v>1</v>
      </c>
      <c r="B81" s="79" t="s">
        <v>213</v>
      </c>
      <c r="C81" s="79"/>
      <c r="D81" s="79"/>
      <c r="E81" s="1" t="s">
        <v>23</v>
      </c>
      <c r="F81" s="54">
        <v>44901</v>
      </c>
      <c r="G81" s="47">
        <v>67880000</v>
      </c>
      <c r="H81" s="75"/>
      <c r="I81" s="7" t="s">
        <v>214</v>
      </c>
      <c r="J81" s="7" t="s">
        <v>215</v>
      </c>
      <c r="K81" s="15"/>
    </row>
    <row r="82" spans="1:48" ht="39" customHeight="1">
      <c r="A82" s="80" t="s">
        <v>216</v>
      </c>
      <c r="B82" s="81"/>
      <c r="C82" s="81"/>
      <c r="D82" s="82"/>
      <c r="E82" s="12"/>
      <c r="F82" s="70"/>
      <c r="G82" s="17">
        <f>G81</f>
        <v>67880000</v>
      </c>
      <c r="H82" s="17"/>
      <c r="I82" s="18"/>
      <c r="J82" s="10"/>
      <c r="K82" s="19"/>
      <c r="AD82" s="13"/>
      <c r="AV82" s="16"/>
    </row>
    <row r="83" spans="1:48" ht="166.5" customHeight="1">
      <c r="A83" s="86" t="s">
        <v>219</v>
      </c>
      <c r="B83" s="86"/>
      <c r="C83" s="86"/>
      <c r="D83" s="86"/>
      <c r="E83" s="86"/>
      <c r="F83" s="86"/>
      <c r="G83" s="86"/>
      <c r="H83" s="87"/>
      <c r="AD83" s="13"/>
      <c r="AV83" s="16"/>
    </row>
    <row r="84" spans="1:48" s="30" customFormat="1" ht="36.75" customHeight="1">
      <c r="A84" s="16"/>
      <c r="B84" s="16"/>
      <c r="C84" s="16"/>
      <c r="D84" s="16"/>
      <c r="E84" s="16"/>
      <c r="F84" s="16"/>
      <c r="G84" s="35"/>
      <c r="H84" s="35"/>
      <c r="I84" s="16"/>
      <c r="J84" s="16"/>
      <c r="K84" s="16"/>
      <c r="L84" s="48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10" ht="43.5" customHeight="1">
      <c r="A85" s="16"/>
      <c r="B85" s="16"/>
      <c r="D85" s="16"/>
      <c r="G85" s="35"/>
      <c r="H85" s="35"/>
      <c r="I85" s="16"/>
      <c r="J85" s="16"/>
    </row>
    <row r="86" spans="1:10" ht="32.25" customHeight="1">
      <c r="A86" s="16"/>
      <c r="B86" s="16"/>
      <c r="D86" s="16"/>
      <c r="G86" s="25"/>
      <c r="H86" s="25"/>
      <c r="I86" s="16"/>
      <c r="J86" s="16"/>
    </row>
    <row r="87" spans="1:48" ht="63" customHeight="1">
      <c r="A87" s="16"/>
      <c r="B87" s="16"/>
      <c r="D87" s="16"/>
      <c r="G87" s="35"/>
      <c r="H87" s="35"/>
      <c r="I87" s="16"/>
      <c r="J87" s="16"/>
      <c r="AD87" s="13"/>
      <c r="AV87" s="16"/>
    </row>
    <row r="88" spans="1:10" ht="77.25" customHeight="1">
      <c r="A88" s="16"/>
      <c r="B88" s="16"/>
      <c r="D88" s="16"/>
      <c r="G88" s="35"/>
      <c r="H88" s="35"/>
      <c r="I88" s="16"/>
      <c r="J88" s="16"/>
    </row>
    <row r="89" spans="1:10" ht="66.75" customHeight="1">
      <c r="A89" s="16"/>
      <c r="B89" s="16"/>
      <c r="D89" s="16"/>
      <c r="G89" s="35"/>
      <c r="H89" s="35"/>
      <c r="I89" s="16"/>
      <c r="J89" s="16"/>
    </row>
    <row r="90" spans="1:10" ht="57" customHeight="1">
      <c r="A90" s="16"/>
      <c r="B90" s="16"/>
      <c r="D90" s="16"/>
      <c r="G90" s="35"/>
      <c r="H90" s="35"/>
      <c r="I90" s="16"/>
      <c r="J90" s="16"/>
    </row>
    <row r="91" spans="1:10" ht="66" customHeight="1">
      <c r="A91" s="16"/>
      <c r="B91" s="16"/>
      <c r="D91" s="16"/>
      <c r="G91" s="35"/>
      <c r="H91" s="35"/>
      <c r="I91" s="16"/>
      <c r="J91" s="16"/>
    </row>
    <row r="92" spans="1:10" ht="66" customHeight="1">
      <c r="A92" s="16"/>
      <c r="B92" s="16"/>
      <c r="D92" s="16"/>
      <c r="G92" s="35"/>
      <c r="H92" s="35"/>
      <c r="I92" s="16"/>
      <c r="J92" s="16"/>
    </row>
    <row r="93" spans="1:10" ht="31.5" customHeight="1">
      <c r="A93" s="16"/>
      <c r="B93" s="16"/>
      <c r="D93" s="16"/>
      <c r="G93" s="35"/>
      <c r="H93" s="35"/>
      <c r="I93" s="16"/>
      <c r="J93" s="16"/>
    </row>
    <row r="94" spans="1:10" ht="37.5" customHeight="1">
      <c r="A94" s="16"/>
      <c r="B94" s="16"/>
      <c r="D94" s="16"/>
      <c r="G94" s="35"/>
      <c r="H94" s="35"/>
      <c r="I94" s="16"/>
      <c r="J94" s="16"/>
    </row>
    <row r="95" spans="1:10" ht="37.5" customHeight="1">
      <c r="A95" s="16"/>
      <c r="B95" s="16"/>
      <c r="D95" s="16"/>
      <c r="G95" s="35"/>
      <c r="H95" s="35"/>
      <c r="I95" s="16"/>
      <c r="J95" s="16"/>
    </row>
    <row r="96" spans="1:10" ht="37.5" customHeight="1">
      <c r="A96" s="16"/>
      <c r="B96" s="16"/>
      <c r="D96" s="16"/>
      <c r="G96" s="35"/>
      <c r="H96" s="35"/>
      <c r="I96" s="16"/>
      <c r="J96" s="16"/>
    </row>
    <row r="97" spans="1:10" ht="37.5" customHeight="1">
      <c r="A97" s="16"/>
      <c r="B97" s="16"/>
      <c r="D97" s="16"/>
      <c r="G97" s="35"/>
      <c r="H97" s="35"/>
      <c r="I97" s="16"/>
      <c r="J97" s="16"/>
    </row>
    <row r="98" spans="1:10" ht="37.5" customHeight="1">
      <c r="A98" s="16"/>
      <c r="B98" s="16"/>
      <c r="D98" s="16"/>
      <c r="G98" s="35"/>
      <c r="H98" s="35"/>
      <c r="I98" s="16"/>
      <c r="J98" s="16"/>
    </row>
    <row r="99" spans="1:10" ht="31.5" customHeight="1">
      <c r="A99" s="16"/>
      <c r="B99" s="16"/>
      <c r="D99" s="16"/>
      <c r="G99" s="35"/>
      <c r="H99" s="35"/>
      <c r="I99" s="16"/>
      <c r="J99" s="16"/>
    </row>
    <row r="100" spans="1:48" s="30" customFormat="1" ht="24.75" customHeight="1">
      <c r="A100" s="16"/>
      <c r="B100" s="16"/>
      <c r="C100" s="16"/>
      <c r="D100" s="16"/>
      <c r="E100" s="16"/>
      <c r="F100" s="16"/>
      <c r="G100" s="35"/>
      <c r="H100" s="35"/>
      <c r="I100" s="16"/>
      <c r="J100" s="16"/>
      <c r="K100" s="16"/>
      <c r="L100" s="48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10" ht="45" customHeight="1">
      <c r="A101" s="16"/>
      <c r="B101" s="16"/>
      <c r="D101" s="16"/>
      <c r="G101" s="35"/>
      <c r="H101" s="35"/>
      <c r="I101" s="16"/>
      <c r="J101" s="16"/>
    </row>
    <row r="102" spans="1:10" ht="40.5" customHeight="1">
      <c r="A102" s="16"/>
      <c r="B102" s="16"/>
      <c r="D102" s="16"/>
      <c r="G102" s="35"/>
      <c r="H102" s="35"/>
      <c r="I102" s="16"/>
      <c r="J102" s="16"/>
    </row>
    <row r="103" spans="1:48" ht="40.5" customHeight="1">
      <c r="A103" s="16"/>
      <c r="B103" s="16"/>
      <c r="D103" s="16"/>
      <c r="G103" s="35"/>
      <c r="H103" s="35"/>
      <c r="I103" s="16"/>
      <c r="J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1:48" ht="40.5" customHeight="1">
      <c r="A104" s="16"/>
      <c r="B104" s="16"/>
      <c r="D104" s="16"/>
      <c r="G104" s="35"/>
      <c r="H104" s="35"/>
      <c r="I104" s="16"/>
      <c r="J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1:48" ht="40.5" customHeight="1">
      <c r="A105" s="16"/>
      <c r="B105" s="16"/>
      <c r="D105" s="16"/>
      <c r="G105" s="35"/>
      <c r="H105" s="35"/>
      <c r="I105" s="16"/>
      <c r="J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1:48" ht="40.5" customHeight="1">
      <c r="A106" s="16"/>
      <c r="B106" s="16"/>
      <c r="D106" s="16"/>
      <c r="G106" s="35"/>
      <c r="H106" s="35"/>
      <c r="I106" s="16"/>
      <c r="J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1:48" ht="40.5" customHeight="1">
      <c r="A107" s="16"/>
      <c r="B107" s="16"/>
      <c r="D107" s="16"/>
      <c r="G107" s="35"/>
      <c r="H107" s="35"/>
      <c r="I107" s="16"/>
      <c r="J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1:48" ht="40.5" customHeight="1">
      <c r="A108" s="16"/>
      <c r="B108" s="16"/>
      <c r="D108" s="16"/>
      <c r="G108" s="35"/>
      <c r="H108" s="35"/>
      <c r="I108" s="16"/>
      <c r="J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1:48" ht="40.5" customHeight="1">
      <c r="A109" s="16"/>
      <c r="B109" s="16"/>
      <c r="D109" s="16"/>
      <c r="G109" s="35"/>
      <c r="H109" s="35"/>
      <c r="I109" s="16"/>
      <c r="J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48" ht="40.5" customHeight="1">
      <c r="A110" s="16"/>
      <c r="B110" s="16"/>
      <c r="D110" s="16"/>
      <c r="G110" s="35"/>
      <c r="H110" s="35"/>
      <c r="I110" s="16"/>
      <c r="J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1:48" ht="40.5" customHeight="1">
      <c r="A111" s="16"/>
      <c r="B111" s="16"/>
      <c r="D111" s="16"/>
      <c r="G111" s="35"/>
      <c r="H111" s="35"/>
      <c r="I111" s="16"/>
      <c r="J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1:48" ht="40.5" customHeight="1">
      <c r="A112" s="16"/>
      <c r="B112" s="16"/>
      <c r="D112" s="16"/>
      <c r="G112" s="35"/>
      <c r="H112" s="35"/>
      <c r="I112" s="16"/>
      <c r="J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1:48" ht="40.5" customHeight="1">
      <c r="A113" s="16"/>
      <c r="B113" s="16"/>
      <c r="D113" s="16"/>
      <c r="G113" s="35"/>
      <c r="H113" s="35"/>
      <c r="I113" s="16"/>
      <c r="J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  <row r="114" spans="1:48" ht="40.5" customHeight="1">
      <c r="A114" s="16"/>
      <c r="B114" s="16"/>
      <c r="D114" s="16"/>
      <c r="G114" s="35"/>
      <c r="H114" s="35"/>
      <c r="I114" s="16"/>
      <c r="J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</row>
    <row r="115" spans="1:48" ht="40.5" customHeight="1">
      <c r="A115" s="16"/>
      <c r="B115" s="16"/>
      <c r="D115" s="16"/>
      <c r="G115" s="35"/>
      <c r="H115" s="35"/>
      <c r="I115" s="16"/>
      <c r="J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</row>
    <row r="116" spans="1:48" ht="40.5" customHeight="1">
      <c r="A116" s="16"/>
      <c r="B116" s="16"/>
      <c r="D116" s="16"/>
      <c r="G116" s="35"/>
      <c r="H116" s="35"/>
      <c r="I116" s="16"/>
      <c r="J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</row>
    <row r="117" spans="1:48" ht="40.5" customHeight="1">
      <c r="A117" s="16"/>
      <c r="B117" s="16"/>
      <c r="D117" s="16"/>
      <c r="G117" s="35"/>
      <c r="H117" s="35"/>
      <c r="I117" s="16"/>
      <c r="J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</row>
    <row r="118" spans="1:48" ht="40.5" customHeight="1">
      <c r="A118" s="16"/>
      <c r="B118" s="16"/>
      <c r="D118" s="16"/>
      <c r="G118" s="35"/>
      <c r="H118" s="35"/>
      <c r="I118" s="16"/>
      <c r="J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</row>
    <row r="119" spans="1:48" ht="40.5" customHeight="1">
      <c r="A119" s="16"/>
      <c r="B119" s="16"/>
      <c r="D119" s="16"/>
      <c r="G119" s="35"/>
      <c r="H119" s="35"/>
      <c r="I119" s="16"/>
      <c r="J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</row>
    <row r="120" spans="1:48" ht="40.5" customHeight="1">
      <c r="A120" s="16"/>
      <c r="B120" s="16"/>
      <c r="D120" s="16"/>
      <c r="G120" s="35"/>
      <c r="H120" s="35"/>
      <c r="I120" s="16"/>
      <c r="J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48" ht="40.5" customHeight="1">
      <c r="A121" s="16"/>
      <c r="B121" s="16"/>
      <c r="D121" s="16"/>
      <c r="G121" s="35"/>
      <c r="H121" s="35"/>
      <c r="I121" s="16"/>
      <c r="J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ht="40.5" customHeight="1">
      <c r="A122" s="16"/>
      <c r="B122" s="16"/>
      <c r="D122" s="16"/>
      <c r="G122" s="35"/>
      <c r="H122" s="35"/>
      <c r="I122" s="16"/>
      <c r="J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40.5" customHeight="1">
      <c r="A123" s="16"/>
      <c r="B123" s="16"/>
      <c r="D123" s="16"/>
      <c r="G123" s="35"/>
      <c r="H123" s="35"/>
      <c r="I123" s="16"/>
      <c r="J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ht="40.5" customHeight="1">
      <c r="A124" s="16"/>
      <c r="B124" s="16"/>
      <c r="D124" s="16"/>
      <c r="G124" s="35"/>
      <c r="H124" s="35"/>
      <c r="I124" s="16"/>
      <c r="J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</row>
    <row r="125" spans="1:48" ht="40.5" customHeight="1">
      <c r="A125" s="16"/>
      <c r="B125" s="16"/>
      <c r="D125" s="16"/>
      <c r="G125" s="35"/>
      <c r="H125" s="35"/>
      <c r="I125" s="16"/>
      <c r="J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</row>
    <row r="126" spans="1:48" ht="40.5" customHeight="1">
      <c r="A126" s="16"/>
      <c r="B126" s="16"/>
      <c r="D126" s="16"/>
      <c r="G126" s="35"/>
      <c r="H126" s="35"/>
      <c r="I126" s="16"/>
      <c r="J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</row>
    <row r="127" spans="1:48" ht="40.5" customHeight="1">
      <c r="A127" s="16"/>
      <c r="B127" s="16"/>
      <c r="D127" s="16"/>
      <c r="G127" s="35"/>
      <c r="H127" s="35"/>
      <c r="I127" s="16"/>
      <c r="J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48" ht="40.5" customHeight="1">
      <c r="A128" s="16"/>
      <c r="B128" s="16"/>
      <c r="D128" s="16"/>
      <c r="G128" s="35"/>
      <c r="H128" s="35"/>
      <c r="I128" s="16"/>
      <c r="J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</row>
    <row r="129" spans="1:48" ht="40.5" customHeight="1">
      <c r="A129" s="16"/>
      <c r="B129" s="16"/>
      <c r="D129" s="16"/>
      <c r="G129" s="35"/>
      <c r="H129" s="35"/>
      <c r="I129" s="16"/>
      <c r="J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</row>
    <row r="130" spans="1:48" ht="40.5" customHeight="1">
      <c r="A130" s="16"/>
      <c r="B130" s="16"/>
      <c r="D130" s="16"/>
      <c r="G130" s="35"/>
      <c r="H130" s="35"/>
      <c r="I130" s="16"/>
      <c r="J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</row>
    <row r="131" spans="1:48" ht="40.5" customHeight="1">
      <c r="A131" s="16"/>
      <c r="B131" s="16"/>
      <c r="D131" s="16"/>
      <c r="G131" s="35"/>
      <c r="H131" s="35"/>
      <c r="I131" s="16"/>
      <c r="J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</row>
    <row r="132" spans="1:48" ht="40.5" customHeight="1">
      <c r="A132" s="16"/>
      <c r="B132" s="16"/>
      <c r="D132" s="16"/>
      <c r="G132" s="35"/>
      <c r="H132" s="35"/>
      <c r="I132" s="16"/>
      <c r="J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</row>
    <row r="133" spans="1:48" ht="40.5" customHeight="1">
      <c r="A133" s="16"/>
      <c r="B133" s="16"/>
      <c r="D133" s="16"/>
      <c r="G133" s="35"/>
      <c r="H133" s="35"/>
      <c r="I133" s="16"/>
      <c r="J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</row>
    <row r="134" spans="1:48" ht="40.5" customHeight="1">
      <c r="A134" s="16"/>
      <c r="B134" s="16"/>
      <c r="D134" s="16"/>
      <c r="G134" s="35"/>
      <c r="H134" s="35"/>
      <c r="I134" s="16"/>
      <c r="J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</row>
    <row r="135" spans="1:48" ht="40.5" customHeight="1">
      <c r="A135" s="16"/>
      <c r="B135" s="16"/>
      <c r="D135" s="16"/>
      <c r="G135" s="35"/>
      <c r="H135" s="35"/>
      <c r="I135" s="16"/>
      <c r="J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48" ht="40.5" customHeight="1">
      <c r="A136" s="16"/>
      <c r="B136" s="16"/>
      <c r="D136" s="16"/>
      <c r="G136" s="35"/>
      <c r="H136" s="35"/>
      <c r="I136" s="16"/>
      <c r="J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</row>
    <row r="137" spans="1:48" ht="40.5" customHeight="1">
      <c r="A137" s="16"/>
      <c r="B137" s="16"/>
      <c r="D137" s="16"/>
      <c r="G137" s="35"/>
      <c r="H137" s="35"/>
      <c r="I137" s="16"/>
      <c r="J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40.5" customHeight="1">
      <c r="A138" s="16"/>
      <c r="B138" s="16"/>
      <c r="D138" s="16"/>
      <c r="G138" s="35"/>
      <c r="H138" s="35"/>
      <c r="I138" s="16"/>
      <c r="J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</row>
    <row r="139" spans="1:48" ht="40.5" customHeight="1">
      <c r="A139" s="16"/>
      <c r="B139" s="16"/>
      <c r="D139" s="16"/>
      <c r="G139" s="35"/>
      <c r="H139" s="35"/>
      <c r="I139" s="16"/>
      <c r="J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ht="40.5" customHeight="1">
      <c r="A140" s="16"/>
      <c r="B140" s="16"/>
      <c r="D140" s="16"/>
      <c r="G140" s="35"/>
      <c r="H140" s="35"/>
      <c r="I140" s="16"/>
      <c r="J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</row>
    <row r="141" spans="1:48" ht="40.5" customHeight="1">
      <c r="A141" s="16"/>
      <c r="B141" s="16"/>
      <c r="D141" s="16"/>
      <c r="G141" s="35"/>
      <c r="H141" s="35"/>
      <c r="I141" s="16"/>
      <c r="J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</row>
    <row r="142" spans="1:48" ht="40.5" customHeight="1">
      <c r="A142" s="16"/>
      <c r="B142" s="16"/>
      <c r="D142" s="16"/>
      <c r="G142" s="35"/>
      <c r="H142" s="35"/>
      <c r="I142" s="16"/>
      <c r="J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</row>
    <row r="143" spans="1:48" ht="40.5" customHeight="1">
      <c r="A143" s="16"/>
      <c r="B143" s="16"/>
      <c r="D143" s="16"/>
      <c r="G143" s="35"/>
      <c r="H143" s="35"/>
      <c r="I143" s="16"/>
      <c r="J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</row>
    <row r="144" spans="1:48" ht="40.5" customHeight="1">
      <c r="A144" s="16"/>
      <c r="B144" s="16"/>
      <c r="D144" s="16"/>
      <c r="G144" s="35"/>
      <c r="H144" s="35"/>
      <c r="I144" s="16"/>
      <c r="J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</row>
    <row r="145" spans="1:48" ht="40.5" customHeight="1">
      <c r="A145" s="16"/>
      <c r="B145" s="16"/>
      <c r="D145" s="16"/>
      <c r="G145" s="35"/>
      <c r="H145" s="35"/>
      <c r="I145" s="16"/>
      <c r="J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</row>
    <row r="146" spans="1:48" ht="40.5" customHeight="1">
      <c r="A146" s="16"/>
      <c r="B146" s="16"/>
      <c r="D146" s="16"/>
      <c r="G146" s="35"/>
      <c r="H146" s="35"/>
      <c r="I146" s="16"/>
      <c r="J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</row>
    <row r="147" spans="1:48" ht="40.5" customHeight="1">
      <c r="A147" s="16"/>
      <c r="B147" s="16"/>
      <c r="D147" s="16"/>
      <c r="G147" s="35"/>
      <c r="H147" s="35"/>
      <c r="I147" s="16"/>
      <c r="J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</row>
    <row r="148" spans="1:48" ht="40.5" customHeight="1">
      <c r="A148" s="16"/>
      <c r="B148" s="16"/>
      <c r="D148" s="16"/>
      <c r="G148" s="35"/>
      <c r="H148" s="35"/>
      <c r="I148" s="16"/>
      <c r="J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</row>
    <row r="149" spans="1:48" ht="40.5" customHeight="1">
      <c r="A149" s="16"/>
      <c r="B149" s="16"/>
      <c r="D149" s="16"/>
      <c r="G149" s="35"/>
      <c r="H149" s="35"/>
      <c r="I149" s="16"/>
      <c r="J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</row>
    <row r="150" spans="1:48" ht="40.5" customHeight="1">
      <c r="A150" s="16"/>
      <c r="B150" s="16"/>
      <c r="D150" s="16"/>
      <c r="G150" s="35"/>
      <c r="H150" s="35"/>
      <c r="I150" s="16"/>
      <c r="J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</row>
    <row r="151" spans="1:48" ht="40.5" customHeight="1">
      <c r="A151" s="16"/>
      <c r="B151" s="16"/>
      <c r="D151" s="16"/>
      <c r="G151" s="35"/>
      <c r="H151" s="35"/>
      <c r="I151" s="16"/>
      <c r="J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ht="40.5" customHeight="1">
      <c r="A152" s="16"/>
      <c r="B152" s="16"/>
      <c r="D152" s="16"/>
      <c r="G152" s="35"/>
      <c r="H152" s="35"/>
      <c r="I152" s="16"/>
      <c r="J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ht="40.5" customHeight="1">
      <c r="A153" s="16"/>
      <c r="B153" s="16"/>
      <c r="D153" s="16"/>
      <c r="G153" s="35"/>
      <c r="H153" s="35"/>
      <c r="I153" s="16"/>
      <c r="J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ht="40.5" customHeight="1">
      <c r="A154" s="16"/>
      <c r="B154" s="16"/>
      <c r="D154" s="16"/>
      <c r="G154" s="35"/>
      <c r="H154" s="35"/>
      <c r="I154" s="16"/>
      <c r="J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</row>
    <row r="155" spans="1:48" ht="40.5" customHeight="1">
      <c r="A155" s="16"/>
      <c r="B155" s="16"/>
      <c r="D155" s="16"/>
      <c r="G155" s="35"/>
      <c r="H155" s="35"/>
      <c r="I155" s="16"/>
      <c r="J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ht="40.5" customHeight="1">
      <c r="A156" s="16"/>
      <c r="B156" s="16"/>
      <c r="D156" s="16"/>
      <c r="G156" s="35"/>
      <c r="H156" s="35"/>
      <c r="I156" s="16"/>
      <c r="J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ht="40.5" customHeight="1">
      <c r="A157" s="16"/>
      <c r="B157" s="16"/>
      <c r="D157" s="16"/>
      <c r="G157" s="35"/>
      <c r="H157" s="35"/>
      <c r="I157" s="16"/>
      <c r="J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</row>
    <row r="158" spans="1:48" ht="40.5" customHeight="1">
      <c r="A158" s="16"/>
      <c r="B158" s="16"/>
      <c r="D158" s="16"/>
      <c r="G158" s="35"/>
      <c r="H158" s="35"/>
      <c r="I158" s="16"/>
      <c r="J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ht="40.5" customHeight="1">
      <c r="A159" s="16"/>
      <c r="B159" s="16"/>
      <c r="D159" s="16"/>
      <c r="G159" s="35"/>
      <c r="H159" s="35"/>
      <c r="I159" s="16"/>
      <c r="J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</row>
    <row r="160" spans="1:48" ht="40.5" customHeight="1">
      <c r="A160" s="16"/>
      <c r="B160" s="16"/>
      <c r="D160" s="16"/>
      <c r="G160" s="35"/>
      <c r="H160" s="35"/>
      <c r="I160" s="16"/>
      <c r="J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1:48" ht="40.5" customHeight="1">
      <c r="A161" s="16"/>
      <c r="B161" s="16"/>
      <c r="D161" s="16"/>
      <c r="G161" s="35"/>
      <c r="H161" s="35"/>
      <c r="I161" s="16"/>
      <c r="J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1:48" ht="40.5" customHeight="1">
      <c r="A162" s="16"/>
      <c r="B162" s="16"/>
      <c r="D162" s="16"/>
      <c r="G162" s="35"/>
      <c r="H162" s="35"/>
      <c r="I162" s="16"/>
      <c r="J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</row>
    <row r="163" spans="1:48" ht="40.5" customHeight="1">
      <c r="A163" s="16"/>
      <c r="B163" s="16"/>
      <c r="D163" s="16"/>
      <c r="G163" s="35"/>
      <c r="H163" s="35"/>
      <c r="I163" s="16"/>
      <c r="J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</row>
    <row r="164" spans="1:48" ht="40.5" customHeight="1">
      <c r="A164" s="16"/>
      <c r="B164" s="16"/>
      <c r="D164" s="16"/>
      <c r="G164" s="35"/>
      <c r="H164" s="35"/>
      <c r="I164" s="16"/>
      <c r="J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ht="40.5" customHeight="1">
      <c r="A165" s="16"/>
      <c r="B165" s="16"/>
      <c r="D165" s="16"/>
      <c r="G165" s="35"/>
      <c r="H165" s="35"/>
      <c r="I165" s="16"/>
      <c r="J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</row>
    <row r="166" spans="1:48" ht="40.5" customHeight="1">
      <c r="A166" s="16"/>
      <c r="B166" s="16"/>
      <c r="D166" s="16"/>
      <c r="G166" s="35"/>
      <c r="H166" s="35"/>
      <c r="I166" s="16"/>
      <c r="J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</row>
    <row r="167" spans="1:48" ht="40.5" customHeight="1">
      <c r="A167" s="16"/>
      <c r="B167" s="16"/>
      <c r="D167" s="16"/>
      <c r="G167" s="35"/>
      <c r="H167" s="35"/>
      <c r="I167" s="16"/>
      <c r="J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40.5" customHeight="1">
      <c r="A168" s="16"/>
      <c r="B168" s="16"/>
      <c r="D168" s="16"/>
      <c r="G168" s="35"/>
      <c r="H168" s="35"/>
      <c r="I168" s="16"/>
      <c r="J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40.5" customHeight="1">
      <c r="A169" s="16"/>
      <c r="B169" s="16"/>
      <c r="D169" s="16"/>
      <c r="G169" s="35"/>
      <c r="H169" s="35"/>
      <c r="I169" s="16"/>
      <c r="J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ht="40.5" customHeight="1">
      <c r="A170" s="16"/>
      <c r="B170" s="16"/>
      <c r="D170" s="16"/>
      <c r="G170" s="35"/>
      <c r="H170" s="35"/>
      <c r="I170" s="16"/>
      <c r="J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ht="40.5" customHeight="1">
      <c r="A171" s="16"/>
      <c r="B171" s="16"/>
      <c r="D171" s="16"/>
      <c r="G171" s="35"/>
      <c r="H171" s="35"/>
      <c r="I171" s="16"/>
      <c r="J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ht="40.5" customHeight="1">
      <c r="A172" s="16"/>
      <c r="B172" s="16"/>
      <c r="D172" s="16"/>
      <c r="G172" s="35"/>
      <c r="H172" s="35"/>
      <c r="I172" s="16"/>
      <c r="J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ht="40.5" customHeight="1">
      <c r="A173" s="16"/>
      <c r="B173" s="16"/>
      <c r="D173" s="16"/>
      <c r="G173" s="35"/>
      <c r="H173" s="35"/>
      <c r="I173" s="16"/>
      <c r="J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ht="40.5" customHeight="1">
      <c r="A174" s="16"/>
      <c r="B174" s="16"/>
      <c r="D174" s="16"/>
      <c r="G174" s="35"/>
      <c r="H174" s="35"/>
      <c r="I174" s="16"/>
      <c r="J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ht="40.5" customHeight="1">
      <c r="A175" s="16"/>
      <c r="B175" s="16"/>
      <c r="D175" s="16"/>
      <c r="G175" s="35"/>
      <c r="H175" s="35"/>
      <c r="I175" s="16"/>
      <c r="J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ht="40.5" customHeight="1">
      <c r="A176" s="16"/>
      <c r="B176" s="16"/>
      <c r="D176" s="16"/>
      <c r="G176" s="35"/>
      <c r="H176" s="35"/>
      <c r="I176" s="16"/>
      <c r="J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ht="40.5" customHeight="1">
      <c r="A177" s="16"/>
      <c r="B177" s="16"/>
      <c r="D177" s="16"/>
      <c r="G177" s="35"/>
      <c r="H177" s="35"/>
      <c r="I177" s="16"/>
      <c r="J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</row>
    <row r="178" spans="1:48" ht="40.5" customHeight="1">
      <c r="A178" s="16"/>
      <c r="B178" s="16"/>
      <c r="D178" s="16"/>
      <c r="G178" s="35"/>
      <c r="H178" s="35"/>
      <c r="I178" s="16"/>
      <c r="J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</row>
    <row r="179" spans="1:48" ht="40.5" customHeight="1">
      <c r="A179" s="16"/>
      <c r="B179" s="16"/>
      <c r="D179" s="16"/>
      <c r="G179" s="35"/>
      <c r="H179" s="35"/>
      <c r="I179" s="16"/>
      <c r="J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ht="40.5" customHeight="1">
      <c r="A180" s="16"/>
      <c r="B180" s="16"/>
      <c r="D180" s="16"/>
      <c r="G180" s="35"/>
      <c r="H180" s="35"/>
      <c r="I180" s="16"/>
      <c r="J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</row>
    <row r="181" spans="1:48" ht="40.5" customHeight="1">
      <c r="A181" s="16"/>
      <c r="B181" s="16"/>
      <c r="D181" s="16"/>
      <c r="G181" s="35"/>
      <c r="H181" s="35"/>
      <c r="I181" s="16"/>
      <c r="J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40.5" customHeight="1">
      <c r="A182" s="16"/>
      <c r="B182" s="16"/>
      <c r="D182" s="16"/>
      <c r="G182" s="35"/>
      <c r="H182" s="35"/>
      <c r="I182" s="16"/>
      <c r="J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40.5" customHeight="1">
      <c r="A183" s="16"/>
      <c r="B183" s="16"/>
      <c r="D183" s="16"/>
      <c r="G183" s="35"/>
      <c r="H183" s="35"/>
      <c r="I183" s="16"/>
      <c r="J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40.5" customHeight="1">
      <c r="A184" s="16"/>
      <c r="B184" s="16"/>
      <c r="D184" s="16"/>
      <c r="G184" s="35"/>
      <c r="H184" s="35"/>
      <c r="I184" s="16"/>
      <c r="J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ht="40.5" customHeight="1">
      <c r="A185" s="16"/>
      <c r="B185" s="16"/>
      <c r="D185" s="16"/>
      <c r="G185" s="35"/>
      <c r="H185" s="35"/>
      <c r="I185" s="16"/>
      <c r="J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</row>
    <row r="186" spans="1:48" ht="40.5" customHeight="1">
      <c r="A186" s="16"/>
      <c r="B186" s="16"/>
      <c r="D186" s="16"/>
      <c r="G186" s="35"/>
      <c r="H186" s="35"/>
      <c r="I186" s="16"/>
      <c r="J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</row>
    <row r="187" spans="1:48" ht="40.5" customHeight="1">
      <c r="A187" s="16"/>
      <c r="B187" s="16"/>
      <c r="D187" s="16"/>
      <c r="G187" s="35"/>
      <c r="H187" s="35"/>
      <c r="I187" s="16"/>
      <c r="J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</row>
    <row r="188" spans="1:48" ht="40.5" customHeight="1">
      <c r="A188" s="16"/>
      <c r="B188" s="16"/>
      <c r="D188" s="16"/>
      <c r="G188" s="35"/>
      <c r="H188" s="35"/>
      <c r="I188" s="16"/>
      <c r="J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ht="40.5" customHeight="1">
      <c r="A189" s="16"/>
      <c r="B189" s="16"/>
      <c r="D189" s="16"/>
      <c r="G189" s="35"/>
      <c r="H189" s="35"/>
      <c r="I189" s="16"/>
      <c r="J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</row>
    <row r="190" spans="1:48" ht="40.5" customHeight="1">
      <c r="A190" s="16"/>
      <c r="B190" s="16"/>
      <c r="D190" s="16"/>
      <c r="G190" s="35"/>
      <c r="H190" s="35"/>
      <c r="I190" s="16"/>
      <c r="J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</row>
    <row r="191" spans="1:48" ht="40.5" customHeight="1">
      <c r="A191" s="16"/>
      <c r="B191" s="16"/>
      <c r="D191" s="16"/>
      <c r="G191" s="35"/>
      <c r="H191" s="35"/>
      <c r="I191" s="16"/>
      <c r="J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</row>
    <row r="192" spans="1:48" ht="40.5" customHeight="1">
      <c r="A192" s="16"/>
      <c r="B192" s="16"/>
      <c r="D192" s="16"/>
      <c r="G192" s="35"/>
      <c r="H192" s="35"/>
      <c r="I192" s="16"/>
      <c r="J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48" ht="40.5" customHeight="1">
      <c r="A193" s="16"/>
      <c r="B193" s="16"/>
      <c r="D193" s="16"/>
      <c r="G193" s="35"/>
      <c r="H193" s="35"/>
      <c r="I193" s="16"/>
      <c r="J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</row>
    <row r="194" spans="1:48" ht="40.5" customHeight="1">
      <c r="A194" s="16"/>
      <c r="B194" s="16"/>
      <c r="D194" s="16"/>
      <c r="G194" s="35"/>
      <c r="H194" s="35"/>
      <c r="I194" s="16"/>
      <c r="J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</row>
    <row r="195" spans="1:48" ht="40.5" customHeight="1">
      <c r="A195" s="16"/>
      <c r="B195" s="16"/>
      <c r="D195" s="16"/>
      <c r="G195" s="35"/>
      <c r="H195" s="35"/>
      <c r="I195" s="16"/>
      <c r="J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48" ht="40.5" customHeight="1">
      <c r="A196" s="16"/>
      <c r="B196" s="16"/>
      <c r="D196" s="16"/>
      <c r="G196" s="35"/>
      <c r="H196" s="35"/>
      <c r="I196" s="16"/>
      <c r="J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</row>
    <row r="197" spans="1:48" ht="40.5" customHeight="1">
      <c r="A197" s="16"/>
      <c r="B197" s="16"/>
      <c r="D197" s="16"/>
      <c r="G197" s="35"/>
      <c r="H197" s="35"/>
      <c r="I197" s="16"/>
      <c r="J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48" ht="40.5" customHeight="1">
      <c r="A198" s="16"/>
      <c r="B198" s="16"/>
      <c r="D198" s="16"/>
      <c r="G198" s="35"/>
      <c r="H198" s="35"/>
      <c r="I198" s="16"/>
      <c r="J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</row>
    <row r="199" spans="1:48" ht="40.5" customHeight="1">
      <c r="A199" s="16"/>
      <c r="B199" s="16"/>
      <c r="D199" s="16"/>
      <c r="G199" s="35"/>
      <c r="H199" s="35"/>
      <c r="I199" s="16"/>
      <c r="J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</row>
    <row r="200" spans="1:48" ht="40.5" customHeight="1">
      <c r="A200" s="16"/>
      <c r="B200" s="16"/>
      <c r="D200" s="16"/>
      <c r="G200" s="35"/>
      <c r="H200" s="35"/>
      <c r="I200" s="16"/>
      <c r="J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ht="40.5" customHeight="1">
      <c r="A201" s="16"/>
      <c r="B201" s="16"/>
      <c r="D201" s="16"/>
      <c r="G201" s="35"/>
      <c r="H201" s="35"/>
      <c r="I201" s="16"/>
      <c r="J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</row>
    <row r="202" spans="1:48" ht="40.5" customHeight="1">
      <c r="A202" s="16"/>
      <c r="B202" s="16"/>
      <c r="D202" s="16"/>
      <c r="G202" s="35"/>
      <c r="H202" s="35"/>
      <c r="I202" s="16"/>
      <c r="J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ht="40.5" customHeight="1">
      <c r="A203" s="16"/>
      <c r="B203" s="16"/>
      <c r="D203" s="16"/>
      <c r="G203" s="35"/>
      <c r="H203" s="35"/>
      <c r="I203" s="16"/>
      <c r="J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</row>
    <row r="204" spans="1:48" ht="40.5" customHeight="1">
      <c r="A204" s="16"/>
      <c r="B204" s="16"/>
      <c r="D204" s="16"/>
      <c r="G204" s="35"/>
      <c r="H204" s="35"/>
      <c r="I204" s="16"/>
      <c r="J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</row>
    <row r="205" spans="1:48" ht="40.5" customHeight="1">
      <c r="A205" s="16"/>
      <c r="B205" s="16"/>
      <c r="D205" s="16"/>
      <c r="G205" s="35"/>
      <c r="H205" s="35"/>
      <c r="I205" s="16"/>
      <c r="J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</row>
    <row r="206" spans="1:48" ht="40.5" customHeight="1">
      <c r="A206" s="16"/>
      <c r="B206" s="16"/>
      <c r="D206" s="16"/>
      <c r="G206" s="35"/>
      <c r="H206" s="35"/>
      <c r="I206" s="16"/>
      <c r="J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ht="40.5" customHeight="1">
      <c r="A207" s="16"/>
      <c r="B207" s="16"/>
      <c r="D207" s="16"/>
      <c r="G207" s="35"/>
      <c r="H207" s="35"/>
      <c r="I207" s="16"/>
      <c r="J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</row>
    <row r="208" spans="1:48" ht="40.5" customHeight="1">
      <c r="A208" s="16"/>
      <c r="B208" s="16"/>
      <c r="D208" s="16"/>
      <c r="G208" s="35"/>
      <c r="H208" s="35"/>
      <c r="I208" s="16"/>
      <c r="J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</row>
    <row r="209" spans="1:48" ht="40.5" customHeight="1">
      <c r="A209" s="16"/>
      <c r="B209" s="16"/>
      <c r="D209" s="16"/>
      <c r="G209" s="35"/>
      <c r="H209" s="35"/>
      <c r="I209" s="16"/>
      <c r="J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</row>
    <row r="210" spans="1:48" ht="40.5" customHeight="1">
      <c r="A210" s="16"/>
      <c r="B210" s="16"/>
      <c r="D210" s="16"/>
      <c r="G210" s="35"/>
      <c r="H210" s="35"/>
      <c r="I210" s="16"/>
      <c r="J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</row>
    <row r="211" spans="1:48" ht="40.5" customHeight="1">
      <c r="A211" s="16"/>
      <c r="B211" s="16"/>
      <c r="D211" s="16"/>
      <c r="G211" s="35"/>
      <c r="H211" s="35"/>
      <c r="I211" s="16"/>
      <c r="J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ht="40.5" customHeight="1">
      <c r="A212" s="16"/>
      <c r="B212" s="16"/>
      <c r="D212" s="16"/>
      <c r="G212" s="35"/>
      <c r="H212" s="35"/>
      <c r="I212" s="16"/>
      <c r="J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ht="40.5" customHeight="1">
      <c r="A213" s="16"/>
      <c r="B213" s="16"/>
      <c r="D213" s="16"/>
      <c r="G213" s="35"/>
      <c r="H213" s="35"/>
      <c r="I213" s="16"/>
      <c r="J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ht="40.5" customHeight="1">
      <c r="A214" s="16"/>
      <c r="B214" s="16"/>
      <c r="D214" s="16"/>
      <c r="G214" s="35"/>
      <c r="H214" s="35"/>
      <c r="I214" s="16"/>
      <c r="J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</row>
    <row r="215" spans="1:48" ht="40.5" customHeight="1">
      <c r="A215" s="16"/>
      <c r="B215" s="16"/>
      <c r="D215" s="16"/>
      <c r="G215" s="35"/>
      <c r="H215" s="35"/>
      <c r="I215" s="16"/>
      <c r="J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</row>
    <row r="216" spans="1:48" ht="40.5" customHeight="1">
      <c r="A216" s="16"/>
      <c r="B216" s="16"/>
      <c r="D216" s="16"/>
      <c r="G216" s="35"/>
      <c r="H216" s="35"/>
      <c r="I216" s="16"/>
      <c r="J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</row>
    <row r="217" spans="1:48" ht="40.5" customHeight="1">
      <c r="A217" s="16"/>
      <c r="B217" s="16"/>
      <c r="D217" s="16"/>
      <c r="G217" s="35"/>
      <c r="H217" s="35"/>
      <c r="I217" s="16"/>
      <c r="J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</row>
    <row r="218" spans="1:48" ht="40.5" customHeight="1">
      <c r="A218" s="16"/>
      <c r="B218" s="16"/>
      <c r="D218" s="16"/>
      <c r="G218" s="35"/>
      <c r="H218" s="35"/>
      <c r="I218" s="16"/>
      <c r="J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</row>
    <row r="219" spans="1:48" ht="40.5" customHeight="1">
      <c r="A219" s="16"/>
      <c r="B219" s="16"/>
      <c r="D219" s="16"/>
      <c r="G219" s="35"/>
      <c r="H219" s="35"/>
      <c r="I219" s="16"/>
      <c r="J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</row>
    <row r="220" spans="1:48" ht="40.5" customHeight="1">
      <c r="A220" s="16"/>
      <c r="B220" s="16"/>
      <c r="D220" s="16"/>
      <c r="G220" s="35"/>
      <c r="H220" s="35"/>
      <c r="I220" s="16"/>
      <c r="J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</row>
    <row r="221" spans="1:48" ht="40.5" customHeight="1">
      <c r="A221" s="16"/>
      <c r="B221" s="16"/>
      <c r="D221" s="16"/>
      <c r="G221" s="35"/>
      <c r="H221" s="35"/>
      <c r="I221" s="16"/>
      <c r="J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</row>
    <row r="222" spans="1:48" ht="40.5" customHeight="1">
      <c r="A222" s="16"/>
      <c r="B222" s="16"/>
      <c r="D222" s="16"/>
      <c r="G222" s="35"/>
      <c r="H222" s="35"/>
      <c r="I222" s="16"/>
      <c r="J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</row>
    <row r="223" spans="1:48" ht="40.5" customHeight="1">
      <c r="A223" s="16"/>
      <c r="B223" s="16"/>
      <c r="D223" s="16"/>
      <c r="G223" s="35"/>
      <c r="H223" s="35"/>
      <c r="I223" s="16"/>
      <c r="J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</row>
    <row r="224" spans="1:48" ht="40.5" customHeight="1">
      <c r="A224" s="16"/>
      <c r="B224" s="16"/>
      <c r="D224" s="16"/>
      <c r="G224" s="35"/>
      <c r="H224" s="35"/>
      <c r="I224" s="16"/>
      <c r="J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</row>
    <row r="225" spans="1:48" ht="40.5" customHeight="1">
      <c r="A225" s="16"/>
      <c r="B225" s="16"/>
      <c r="D225" s="16"/>
      <c r="G225" s="35"/>
      <c r="H225" s="35"/>
      <c r="I225" s="16"/>
      <c r="J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</row>
    <row r="226" spans="31:48" ht="40.5" customHeight="1"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</row>
    <row r="227" spans="31:48" ht="40.5" customHeight="1"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</row>
    <row r="228" spans="31:48" ht="40.5" customHeight="1"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</row>
    <row r="229" spans="31:48" ht="40.5" customHeight="1"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</row>
    <row r="230" spans="31:48" ht="40.5" customHeight="1"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</row>
    <row r="231" spans="31:48" ht="40.5" customHeight="1"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</row>
    <row r="232" spans="31:48" ht="40.5" customHeight="1"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</row>
    <row r="233" spans="31:48" ht="40.5" customHeight="1"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31:48" ht="40.5" customHeight="1"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</row>
    <row r="235" spans="31:48" ht="40.5" customHeight="1"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</row>
    <row r="236" spans="31:48" ht="40.5" customHeight="1"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</row>
    <row r="237" spans="31:48" ht="40.5" customHeight="1"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</row>
    <row r="238" spans="31:48" ht="40.5" customHeight="1"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</row>
    <row r="239" spans="31:48" ht="40.5" customHeight="1"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</row>
    <row r="240" spans="31:48" ht="40.5" customHeight="1"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</row>
    <row r="241" spans="31:48" ht="40.5" customHeight="1"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</row>
    <row r="242" spans="31:48" ht="40.5" customHeight="1"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</row>
    <row r="243" spans="31:48" ht="40.5" customHeight="1"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</row>
    <row r="244" spans="31:48" ht="40.5" customHeight="1"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</row>
  </sheetData>
  <sheetProtection/>
  <mergeCells count="62">
    <mergeCell ref="B81:D81"/>
    <mergeCell ref="A82:D82"/>
    <mergeCell ref="B73:D73"/>
    <mergeCell ref="B74:D74"/>
    <mergeCell ref="B75:D75"/>
    <mergeCell ref="B76:D76"/>
    <mergeCell ref="B77:D77"/>
    <mergeCell ref="A80:K80"/>
    <mergeCell ref="A35:C35"/>
    <mergeCell ref="A36:K36"/>
    <mergeCell ref="B69:D69"/>
    <mergeCell ref="B70:D70"/>
    <mergeCell ref="B71:D71"/>
    <mergeCell ref="B72:D72"/>
    <mergeCell ref="B59:D59"/>
    <mergeCell ref="A47:C47"/>
    <mergeCell ref="B56:D56"/>
    <mergeCell ref="B52:D52"/>
    <mergeCell ref="A20:K20"/>
    <mergeCell ref="A22:C22"/>
    <mergeCell ref="E37:F37"/>
    <mergeCell ref="E40:F40"/>
    <mergeCell ref="E41:F41"/>
    <mergeCell ref="E42:F42"/>
    <mergeCell ref="E43:F43"/>
    <mergeCell ref="E38:F38"/>
    <mergeCell ref="E47:F47"/>
    <mergeCell ref="B53:D53"/>
    <mergeCell ref="B54:D54"/>
    <mergeCell ref="B55:D55"/>
    <mergeCell ref="B51:D51"/>
    <mergeCell ref="E46:F46"/>
    <mergeCell ref="A83:H83"/>
    <mergeCell ref="A48:K48"/>
    <mergeCell ref="E44:F44"/>
    <mergeCell ref="E45:F45"/>
    <mergeCell ref="A61:K61"/>
    <mergeCell ref="B50:D50"/>
    <mergeCell ref="B65:D65"/>
    <mergeCell ref="A78:D78"/>
    <mergeCell ref="A79:D79"/>
    <mergeCell ref="A46:C46"/>
    <mergeCell ref="A1:K1"/>
    <mergeCell ref="A4:K4"/>
    <mergeCell ref="A5:K5"/>
    <mergeCell ref="A6:K6"/>
    <mergeCell ref="A32:K32"/>
    <mergeCell ref="E39:F39"/>
    <mergeCell ref="A19:C19"/>
    <mergeCell ref="A34:C34"/>
    <mergeCell ref="A31:C31"/>
    <mergeCell ref="A24:K24"/>
    <mergeCell ref="B66:D66"/>
    <mergeCell ref="B67:D67"/>
    <mergeCell ref="B68:D68"/>
    <mergeCell ref="B57:D57"/>
    <mergeCell ref="B58:D58"/>
    <mergeCell ref="A49:K49"/>
    <mergeCell ref="B62:D62"/>
    <mergeCell ref="B64:D64"/>
    <mergeCell ref="B63:D63"/>
    <mergeCell ref="A60:D60"/>
  </mergeCells>
  <hyperlinks>
    <hyperlink ref="J28" r:id="rId1" display="https://i.rts-tender.ru/main/home/Accreditation/OrganizationView.aspx?Id=43577"/>
    <hyperlink ref="J29" r:id="rId2" display="https://i.rts-tender.ru/main/home/Accreditation/OrganizationView.aspx?Id=43577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maksimova.yua</cp:lastModifiedBy>
  <cp:lastPrinted>2023-01-11T06:14:13Z</cp:lastPrinted>
  <dcterms:created xsi:type="dcterms:W3CDTF">2008-06-09T05:01:27Z</dcterms:created>
  <dcterms:modified xsi:type="dcterms:W3CDTF">2023-01-19T09:35:56Z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