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1340" windowHeight="8025" tabRatio="734" activeTab="0"/>
  </bookViews>
  <sheets>
    <sheet name="2017" sheetId="1" r:id="rId1"/>
    <sheet name="Лист2" sheetId="2" r:id="rId2"/>
    <sheet name="Лист3" sheetId="3" r:id="rId3"/>
  </sheets>
  <definedNames>
    <definedName name="_GoBack" localSheetId="0">'2017'!#REF!</definedName>
    <definedName name="_xlnm.Print_Titles" localSheetId="0">'2017'!$2:$3</definedName>
  </definedNames>
  <calcPr fullCalcOnLoad="1" refMode="R1C1"/>
</workbook>
</file>

<file path=xl/sharedStrings.xml><?xml version="1.0" encoding="utf-8"?>
<sst xmlns="http://schemas.openxmlformats.org/spreadsheetml/2006/main" count="386" uniqueCount="273">
  <si>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</si>
  <si>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</si>
  <si>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</si>
  <si>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</si>
  <si>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</si>
  <si>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</si>
  <si>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</si>
  <si>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</si>
  <si>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</si>
  <si>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</si>
  <si>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</si>
  <si>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</si>
  <si>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</si>
  <si>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</si>
  <si>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</si>
  <si>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</si>
  <si>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</si>
  <si>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</si>
  <si>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</si>
  <si>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</si>
  <si>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</si>
  <si>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</si>
  <si>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</si>
  <si>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аукцион</t>
  </si>
  <si>
    <t>1.1.2. Конкурс</t>
  </si>
  <si>
    <t>1.1.3. Продажа посредством публичного предложения</t>
  </si>
  <si>
    <t>Итого по разделу 1.1.3.</t>
  </si>
  <si>
    <t>Сумма поступлений, без НДС</t>
  </si>
  <si>
    <t>продажа посредством публичного предложения</t>
  </si>
  <si>
    <t>Павловский тракт, 132</t>
  </si>
  <si>
    <t>ул.Эмилии Алексеевой, 2/ пр-кт Ленина, 199</t>
  </si>
  <si>
    <t>ИП Шпенглер В.Ф.</t>
  </si>
  <si>
    <t>Председатель комитета                                                                                          ______________________________________________С.Н.Фоминых</t>
  </si>
  <si>
    <t>ООО «МС-Металл»</t>
  </si>
  <si>
    <t>1.1.4. Продажа без объявления цены</t>
  </si>
  <si>
    <t>продажа без объявления цены</t>
  </si>
  <si>
    <t>Итого по разделу 1.1.4.</t>
  </si>
  <si>
    <t>ул.Малахова, 3</t>
  </si>
  <si>
    <t>ул.Попова, 54</t>
  </si>
  <si>
    <t>ул.Малахова, 57</t>
  </si>
  <si>
    <t xml:space="preserve">Нежилое помещение Н4 на 1-м этаже </t>
  </si>
  <si>
    <t>ул.Балтийская, 52</t>
  </si>
  <si>
    <t>2.2. Продажа автомобилей</t>
  </si>
  <si>
    <t>ООО «Барнаульская сетевая компания»</t>
  </si>
  <si>
    <t xml:space="preserve">Отчет о результатах приватизации муниципального имущества за 2020 год </t>
  </si>
  <si>
    <t xml:space="preserve"> ул.Георгия Исакова, 168</t>
  </si>
  <si>
    <t>от 13.01.2020 №1</t>
  </si>
  <si>
    <t>ИП Галенко Е.С.</t>
  </si>
  <si>
    <t>ул.Малахова, 69/ул.Георгия Исакова, 174а</t>
  </si>
  <si>
    <t xml:space="preserve">Нежилое помещение Н2 на      1-м этаже </t>
  </si>
  <si>
    <t xml:space="preserve">Нежилое здание пристроев </t>
  </si>
  <si>
    <t>ул.Попова, 79а</t>
  </si>
  <si>
    <t xml:space="preserve">118/1000 долей (113,4 кв.м) в праве собственности на здание центрального теплового пункта №122 общей площадью 960,4 кв.м   </t>
  </si>
  <si>
    <t xml:space="preserve">ул.Попова, 190   </t>
  </si>
  <si>
    <t xml:space="preserve">108/1000 долей (105,1 кв.м) в праве собственности на здание теплового пункта №124 общей площадью 970,1 кв.м </t>
  </si>
  <si>
    <t>304/1000 долей (292,3 кв.м) в праве собственности на здание центрального теплового пункта №133  литер А общей площадью 961,6 кв.м</t>
  </si>
  <si>
    <t>от 07.02.2020 №9</t>
  </si>
  <si>
    <t xml:space="preserve">ООО «Сибирское Агентство недвижимости» </t>
  </si>
  <si>
    <t>от 11.02.2020 №10</t>
  </si>
  <si>
    <t>ООО «Инком-Гарант»</t>
  </si>
  <si>
    <t>от 25.02.2020 №11</t>
  </si>
  <si>
    <t xml:space="preserve">ООО «Фирма ПЖЭТ-2» </t>
  </si>
  <si>
    <t>от 25.02.2020 №12</t>
  </si>
  <si>
    <t>от 28.02.2020 №13 (22/16-н/22-2020-2-270)</t>
  </si>
  <si>
    <t>101/10000 доля в праве собственности на здание главного корпуса гаража и административного здания с пристроями литеры А, А1, А2, А3 общей площадью 11307,0 кв.м</t>
  </si>
  <si>
    <t>от 10.03.2020 №14 (22/16-н/22-2020-2-317)</t>
  </si>
  <si>
    <t>Забунян С.А.</t>
  </si>
  <si>
    <t xml:space="preserve">ул.Панфиловцев, 4а,  корпус 1 </t>
  </si>
  <si>
    <t xml:space="preserve">нежилое помещение Н1 на 1-м этаже общей площадью 19,9 кв.метра </t>
  </si>
  <si>
    <t>от 17.04.2020 №22</t>
  </si>
  <si>
    <t>ул.Куйбышева, 1, р.п.Южный</t>
  </si>
  <si>
    <t xml:space="preserve">91/1000 доли (34,2 кв.метра) в праве собственности на нежилое помещение общей площадью 374 кв.метра  </t>
  </si>
  <si>
    <t xml:space="preserve">от 23.04.2020 №27 </t>
  </si>
  <si>
    <t xml:space="preserve">ООО «Юрист» </t>
  </si>
  <si>
    <t xml:space="preserve"> ул.Петра Сухова, 40а </t>
  </si>
  <si>
    <t xml:space="preserve">257/1000 долей (37,0 кв.м) в праве собственности на здание склада общей площадью 143,8 кв.м </t>
  </si>
  <si>
    <t xml:space="preserve">743/1000 долей (106,8 кв.м) в праве собственности на здание склада общей площадью 143,8 кв.м </t>
  </si>
  <si>
    <t xml:space="preserve">ул.Никитина, 92 </t>
  </si>
  <si>
    <t xml:space="preserve">нежилое помещение Н4 в подвале жилого дома общей площадью 33,3 кв.м </t>
  </si>
  <si>
    <t>ул.Фомина, 70</t>
  </si>
  <si>
    <t xml:space="preserve">нежилое помещение в подвале жилого дома литер А общей площадью 52,5 кв.м </t>
  </si>
  <si>
    <t>от 20.04.2020 №23</t>
  </si>
  <si>
    <t>от 20.04.2020 №24</t>
  </si>
  <si>
    <t>от 20.04.2020 №25</t>
  </si>
  <si>
    <t>от 20.04.2020 №26</t>
  </si>
  <si>
    <t>Кузнецов Л.В.</t>
  </si>
  <si>
    <t>Куряшкина И.А.</t>
  </si>
  <si>
    <t>ул.Э.Алексеевой, 2г</t>
  </si>
  <si>
    <t xml:space="preserve">здание мойки общей площадью 601,6 кв.м с земельным участком  общей площадью 1664,0 кв.м  </t>
  </si>
  <si>
    <t xml:space="preserve">пр-кт Космонавтов, 52д </t>
  </si>
  <si>
    <t>65/1000 долей  в праве собственности   на нежилое здание общей площадью 1146,1 кв.м</t>
  </si>
  <si>
    <t>от 14.05.2020 №30</t>
  </si>
  <si>
    <t>ООО «Империя Гранита»</t>
  </si>
  <si>
    <t>от 22.05.2020 №31 (22/16-н/22-2020-2-701)</t>
  </si>
  <si>
    <t>ул.Э.Алексеевой, 2/пр-кт Ленина, 199</t>
  </si>
  <si>
    <t xml:space="preserve">68/10000 долей в праве собственности на здание главного корпуса гаража и административного здания с пристроями  общей площадью 11307 кв.м </t>
  </si>
  <si>
    <t>от 29.05.2020 №33 (22/16-н/22-2020-1-1158)</t>
  </si>
  <si>
    <t>ООО "Алтай-Авто"</t>
  </si>
  <si>
    <t>ул.Мерзликина, 7</t>
  </si>
  <si>
    <t>23/500 доли в праве собственности  на нежилое административное здание общей площадью 754,6 кв.м</t>
  </si>
  <si>
    <t>от 22.05.2020 №32 (22/16-н/22-2020-2-703)</t>
  </si>
  <si>
    <t>Кикоть И.А.</t>
  </si>
  <si>
    <t>ул.Попова, 190</t>
  </si>
  <si>
    <t>49/1000 долей в праве собственности на здание теплового пункта №124 общей площадью 970,1 кв.м</t>
  </si>
  <si>
    <t>ул.Декабристов, 6а</t>
  </si>
  <si>
    <t>161/1000 доли   в праве собственности на нежилое помещение на 1-м этаже общей площадью 182,6 кв.м</t>
  </si>
  <si>
    <t xml:space="preserve">ул.Шукшина, 20 </t>
  </si>
  <si>
    <t>22/1000 долей в праве собственности на здание центрального теплового пункта №524 общей площадью 665,6 кв.м</t>
  </si>
  <si>
    <t xml:space="preserve">9/1000 долей  в праве собственности на нежилое здание теплового пункта общей площадью 1905,3 кв.метра </t>
  </si>
  <si>
    <t>от 03.06.2020 №34  (22/16-н/22-2020-1-1198)</t>
  </si>
  <si>
    <t>ООО "ЦЖКР"</t>
  </si>
  <si>
    <t>от 10.06.2020 №35 (22/16-н/22-2020-2-823)</t>
  </si>
  <si>
    <t>ИП Алексеенко О.В.</t>
  </si>
  <si>
    <t>от 25.06.2020 №36 (22/16-н/22-2020-2-918)</t>
  </si>
  <si>
    <t>ООО "ЖЭУ-21"</t>
  </si>
  <si>
    <t>от 29.06.2020 №37 (22/16-н/22-2020-1-1403)</t>
  </si>
  <si>
    <t>ИП Ларионов А.А.</t>
  </si>
  <si>
    <t>ул.Гулькина, 39а, бокс 1</t>
  </si>
  <si>
    <t>Нежилое помещение на 1-м этаже (гараж)</t>
  </si>
  <si>
    <t>ул.Гулькина, 39а, бокс 2</t>
  </si>
  <si>
    <t>ул.Гулькина, 39а, бокс 3</t>
  </si>
  <si>
    <t>ул.Гулькина, 39а, бокс 7</t>
  </si>
  <si>
    <t>ул.Солнечная Поляна, 29</t>
  </si>
  <si>
    <t>Встроенно-пристроенное нежилое помещение Н1 в жилом доме с пристроем литер А, А3</t>
  </si>
  <si>
    <t>Нежилое помещение Н18 на 1-м и антресольном этажах</t>
  </si>
  <si>
    <t>91/10000 доля в праве собственности на здание главного корпуса гаража и административного здания с пристроями общей площадью 11307,0 кв.м</t>
  </si>
  <si>
    <t>от 06.07.2020 №38</t>
  </si>
  <si>
    <t>Михайлин А.В.</t>
  </si>
  <si>
    <t>от 06.07.2020 №39</t>
  </si>
  <si>
    <t>от 06.07.2020 №40</t>
  </si>
  <si>
    <t>от 06.07.2020 №41</t>
  </si>
  <si>
    <t>от 20.07.2020 № 42</t>
  </si>
  <si>
    <t>Гришаев А.Ю.</t>
  </si>
  <si>
    <t>от 20.07.2020 № 43</t>
  </si>
  <si>
    <t>Столярова Т.В.</t>
  </si>
  <si>
    <t>от 20.07.2020 № 44 (22/16-н/22-2020-2-1217)</t>
  </si>
  <si>
    <t>Бехтер С.Е.</t>
  </si>
  <si>
    <t>пр-зд Ракетный, 20</t>
  </si>
  <si>
    <t>Здание центрального теплового пункта №359 общей площадью 59,6 кв.м, земельный участок площадью 191 кв.м</t>
  </si>
  <si>
    <t xml:space="preserve">аукцион </t>
  </si>
  <si>
    <t>от 14.09.2020 №49</t>
  </si>
  <si>
    <t>Мельников Д.М.</t>
  </si>
  <si>
    <t>ул.Георгия Исакова, 209а</t>
  </si>
  <si>
    <t>255/1000 долей в праве собственности на здание теплового пункта №508 литер А общей площадью 637,7 кв.м</t>
  </si>
  <si>
    <t>публичное предложение</t>
  </si>
  <si>
    <t>ул.Воровского, 138</t>
  </si>
  <si>
    <t>Нежилое помещение в подвале и на 1-м этаже здания жилого дома литер А общей площадью 490,2 кв.м.</t>
  </si>
  <si>
    <t>от 31.08.2020 №47</t>
  </si>
  <si>
    <t>Гараев М.Р.</t>
  </si>
  <si>
    <t>от 31.08.2020 №48</t>
  </si>
  <si>
    <t>Каграманян К.В.</t>
  </si>
  <si>
    <t>ул.Профинтерна, 10а</t>
  </si>
  <si>
    <t xml:space="preserve">нежилое помещение Н2                   на 1-м этаже общей площадью 128,7 кв.м </t>
  </si>
  <si>
    <t>ул.Профинтерна, 7</t>
  </si>
  <si>
    <t xml:space="preserve">нежилое помещение Н2               на 1-м этаже общей площадью 364 кв.м </t>
  </si>
  <si>
    <t>26.10.2020 №51</t>
  </si>
  <si>
    <t>Кульченко С.А.</t>
  </si>
  <si>
    <t>26.10.2020 №52</t>
  </si>
  <si>
    <t>ООО  "СБС-ТРЕЙД»</t>
  </si>
  <si>
    <t>ул.Эмилии Алексеевой,2/  пр-кт Ленина, 199</t>
  </si>
  <si>
    <t xml:space="preserve">212/10000 долей (240 кв.м) в праве собственности на здание главного корпуса гаража административного здания с пристроями общей площадью 11307 кв. </t>
  </si>
  <si>
    <t>от 16.10.2020 №50</t>
  </si>
  <si>
    <t xml:space="preserve">ООО «РИА Приоритет Плюс» </t>
  </si>
  <si>
    <t>ул.Эмилии Алексеевой,2в</t>
  </si>
  <si>
    <t xml:space="preserve">29/100 долей (98,3 кв.метра) в праве собственности на нежилое здание общей площадью 339,8 кв.метра </t>
  </si>
  <si>
    <t>29.10.2020 №53</t>
  </si>
  <si>
    <t xml:space="preserve">ООО «Инвестгрупп» </t>
  </si>
  <si>
    <t>от 29.10.2020 №54</t>
  </si>
  <si>
    <t xml:space="preserve">ООО «ЦЖКР» </t>
  </si>
  <si>
    <t xml:space="preserve">109/1000 долей  (104,6 кв.метра) в праве собственности на здание центрального теплового пункта №133  литер А общей площадью 961,6 кв.метра </t>
  </si>
  <si>
    <t xml:space="preserve">98/10000 долей (111 кв.м) в праве собственности на здание главного корпуса гаража административного здания с пристроями общей площадью 11307 кв. </t>
  </si>
  <si>
    <t>от 13.11.2020 №55 (22/16-н/22-2020-3-1032)</t>
  </si>
  <si>
    <t xml:space="preserve">ООО «УЮТ+» </t>
  </si>
  <si>
    <t xml:space="preserve">ул.80 Гвардейской Дивизии, 26а </t>
  </si>
  <si>
    <t xml:space="preserve">нежилое помещение Н1 на 1-м этаже </t>
  </si>
  <si>
    <t>27.11.2020 №63</t>
  </si>
  <si>
    <t>Маслов О.В.</t>
  </si>
  <si>
    <t>р.п.Южный, от ТП-1340 по адресу: ул.Зоотехническая, 18 по опорам №1, 2, 3, 4, 5, 6, 7, 8, 9, 12, 13, 14, 15, 16, 17, 17/1, 18, 19, 20, 22, 23, 24, 25, 27, 28, 29, 57, 58, 59, 60</t>
  </si>
  <si>
    <t>воздушная линия ВЛ-0,4 кВ</t>
  </si>
  <si>
    <t>конкурс</t>
  </si>
  <si>
    <t xml:space="preserve">р.п.Южный, от ТП-614 по адресу: ул.Зоотехническая, 24а до КПТСТ-1340 по адресу: ул.Зоотехническая, 18 </t>
  </si>
  <si>
    <t>воздушная линия ВЛ-6 кВ  литер 1 общей протяженностью 506 п.м, протяженностью провода 1518 п.м</t>
  </si>
  <si>
    <t xml:space="preserve">Змеиногорский тракт, 122 </t>
  </si>
  <si>
    <t>воздушная линия электропередач высокого напряжения 6 кВ</t>
  </si>
  <si>
    <t xml:space="preserve">кабельная линия электропередач высокого напряжения 6 кВ </t>
  </si>
  <si>
    <t>23.11.2020 №56</t>
  </si>
  <si>
    <t>23.11.2020 №57</t>
  </si>
  <si>
    <t>23.11.2020 №58</t>
  </si>
  <si>
    <t>23.11.2020 №59</t>
  </si>
  <si>
    <t>ул.Сизова, 26</t>
  </si>
  <si>
    <t xml:space="preserve">120/1000 долей  в праве собственности на нежилое помещение Н5 на 1-м этаже жилого дома общей площадью 402,3 кв.метра </t>
  </si>
  <si>
    <t xml:space="preserve">ул.Северо-Западной, 214 </t>
  </si>
  <si>
    <t>нежилое помещение Н1 на 1-м этаже жилого дома литер А</t>
  </si>
  <si>
    <t>от 03.12.2020 №64</t>
  </si>
  <si>
    <t>ООО "Стоматология доктора Ветчинкиной"</t>
  </si>
  <si>
    <t>от 03.12.2020 №65</t>
  </si>
  <si>
    <t>ООО "АСК ПЛЮС"</t>
  </si>
  <si>
    <t>от 18.12.2020 №66</t>
  </si>
  <si>
    <t>ООО "Лесная сказка"</t>
  </si>
  <si>
    <t>ул.1 Мая, 8</t>
  </si>
  <si>
    <t>нежилое помещение Н1 в подвале жилого дома литер А</t>
  </si>
  <si>
    <t>ул.Антона Петрова, 118б</t>
  </si>
  <si>
    <t xml:space="preserve">119/250 долей  в праве собственности на нежилое помещение на 1-м этаже и в подвале здания литеры А, А1, А2 общей площадью 315,7 кв.м </t>
  </si>
  <si>
    <t>22.12.2020 №67</t>
  </si>
  <si>
    <t>Прасалов К.А.</t>
  </si>
  <si>
    <t>22.12.2020 №68  (22/16-н/22-2020-4-1246)</t>
  </si>
  <si>
    <t>ИП Каратыгин А.М.</t>
  </si>
  <si>
    <t>проезд Канатный, 79</t>
  </si>
  <si>
    <t>ул.Смольная, 50</t>
  </si>
  <si>
    <t xml:space="preserve">нежилое помещение Н1 на 1-м этаже жилого дома </t>
  </si>
  <si>
    <t>24.12.2020 №69</t>
  </si>
  <si>
    <t>24.12.2020 №70</t>
  </si>
  <si>
    <t>Киян В.А.</t>
  </si>
  <si>
    <t>27.01.2020 №2</t>
  </si>
  <si>
    <t>27.01.2020 №3</t>
  </si>
  <si>
    <t>Струков П.П.</t>
  </si>
  <si>
    <t>Прудников М.В.</t>
  </si>
  <si>
    <t>автомобиль ГАЗ-3102.  Год изготовления ТС – 2004.  Государственный регистрационный знак – Р111РР22.  Паспорт транспортного средства – 52 КТ 137816</t>
  </si>
  <si>
    <t xml:space="preserve">автомобиль ГАЗ-3102.  Год изготовления ТС – 2004.  Государственный регистрационный знак – Р105РР22. Паспорт транспортного средства – 52 КТ 174655. </t>
  </si>
  <si>
    <t>лом черного металла 5А весом нетто 1,586 тонны</t>
  </si>
  <si>
    <t>лом черного металла весом нетто 1,995 тонны, в том числе: лом черного металла 5А весом нетто 0,950 тонны, 12А весом нетто 1,045 тонны</t>
  </si>
  <si>
    <t>лом черного металла весом нетто 2,944 тонны, в том числе: лом черного металла 3А весом нетто 0,142 тонны, 5А весом нетто 2,375 тонны, 12А весом нетто 0,427 тонны</t>
  </si>
  <si>
    <t>лом черного металла весом нетто 5,936 тонны, в том числе: лом черного металла 3А весом нетто 1,168 тонны, 5А весом нетто 1,168 тонны, 12А весом нетто 3,6 тонны</t>
  </si>
  <si>
    <t>лом черного металла 5А весом нетто 0,95 тонны</t>
  </si>
  <si>
    <t>03.02.2020 №4</t>
  </si>
  <si>
    <t>03.02.2020 №5</t>
  </si>
  <si>
    <t>03.02.2020 №6</t>
  </si>
  <si>
    <t>03.02.2020 №7</t>
  </si>
  <si>
    <t>03.02.2020 №8</t>
  </si>
  <si>
    <t>лом черного металла 5А весом нетто 2,013 тонны</t>
  </si>
  <si>
    <t>лом черного металла 5А весом нетто 7,619 тонны</t>
  </si>
  <si>
    <t>02.04.2020 №15</t>
  </si>
  <si>
    <t>02.04.2020 №16</t>
  </si>
  <si>
    <t>02.04.2020 №17</t>
  </si>
  <si>
    <t>лом черного металла 5А весом нетто 2,764 тонны</t>
  </si>
  <si>
    <t>лом черного металла 5А весом нетто 2,204 тонны</t>
  </si>
  <si>
    <t>лом черного металла 5А весом нетто 0,788 тонны</t>
  </si>
  <si>
    <t>лом черного металла весом нетто 1,77 тонны, в том числе: лом черного металла 5А весом нетто 0,19 тонны, 12А весом нетто 1,58 тонны</t>
  </si>
  <si>
    <t>лом черного металла весом нетто 1,586 тонны, в том числе: лом черного металла 5А весом нетто 1,282 тонны, 12А весом нетто 0,304 тонны</t>
  </si>
  <si>
    <t>08.04.2020 №18</t>
  </si>
  <si>
    <t>08.04.2020 №19</t>
  </si>
  <si>
    <t>08.04.2020 №20</t>
  </si>
  <si>
    <t>лом черного металла 5А весом нетто 0,266 тонны</t>
  </si>
  <si>
    <t>лом черного металла 12А весом нетто 2,992 тонны</t>
  </si>
  <si>
    <t>29.04.2020 №28</t>
  </si>
  <si>
    <t>29.04.2020 №29</t>
  </si>
  <si>
    <t>лом черного металла 5А весом нетто 0,475 тонны</t>
  </si>
  <si>
    <t>лом черного металла весом нетто 0,627 тонны, в том числе: лом черного металла 5А весом нетто 0,247 тонны, 12А весом нетто 0,380 тонны</t>
  </si>
  <si>
    <t>10.08.2020 №45</t>
  </si>
  <si>
    <t>10.08.2020 №46</t>
  </si>
  <si>
    <t>лом черного металла весом нетто 1,31 тонны, в том числе: лом черного металла 5А весом нетто 0,522 тонны, 12А весом нетто 0,788 тонны</t>
  </si>
  <si>
    <t>лом черного металла весом нетто 2,708 тонны, в том числе: лом черного металла 5А весом нетто 2,375 тонны, 12А весом нетто 0,333 тонны</t>
  </si>
  <si>
    <t>лом черного металла весом нетто 2,901 тонны, в том числе: лом черного металла 5А весом нетто 2,023 тонны, 12А весом нетто 0,878 тонны</t>
  </si>
  <si>
    <t>26.11.2020 №61</t>
  </si>
  <si>
    <t>26.11.2020 №60</t>
  </si>
  <si>
    <t>26.11.2020 №62</t>
  </si>
  <si>
    <t>лом черного металла 5А весом нетто 10,117 тонны</t>
  </si>
  <si>
    <t>лом черного металла 12А весом нетто 0,760 тонны</t>
  </si>
  <si>
    <t>лом черного металла 5А весом нетто 6,431 тонны</t>
  </si>
  <si>
    <t>лом черного металла 12А весом нетто 0,57 тонны</t>
  </si>
  <si>
    <t>лом черного металла 5А весом нетто 1,13 тонны</t>
  </si>
  <si>
    <t>25.12.2020 №71</t>
  </si>
  <si>
    <t>25.12.2020 №72</t>
  </si>
  <si>
    <t>25.12.2020 №73</t>
  </si>
  <si>
    <t>25.12.2020 №74</t>
  </si>
  <si>
    <t>25.12.2020 №75</t>
  </si>
  <si>
    <t>Дранникова Л.Г.</t>
  </si>
  <si>
    <t>Итого по разделу 1.1. (протяженность п.м)</t>
  </si>
  <si>
    <t>Итого по разделу 1.1. (площадь м.кв)</t>
  </si>
  <si>
    <t>Итого по разделу 1 (протяженность п.м)</t>
  </si>
  <si>
    <t>Итого по разделу 1 (площадь м.кв)</t>
  </si>
  <si>
    <t xml:space="preserve">Всего по разделу 1.1. </t>
  </si>
  <si>
    <t xml:space="preserve">Всего по разделу 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</si>
</sst>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4" fontId="44" fillId="0" borderId="10" xfId="54" applyNumberFormat="1" applyFont="1" applyBorder="1" applyAlignment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vertical="center"/>
    </xf>
    <xf numFmtId="4" fontId="43" fillId="0" borderId="10" xfId="54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4" fillId="0" borderId="11" xfId="54" applyNumberFormat="1" applyFont="1" applyBorder="1" applyAlignment="1">
      <alignment horizontal="center" vertical="center"/>
      <protection/>
    </xf>
    <xf numFmtId="4" fontId="44" fillId="0" borderId="14" xfId="54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5"/>
  <sheetViews>
    <sheetView tabSelected="1" zoomScale="60" zoomScaleNormal="60" zoomScalePageLayoutView="0" workbookViewId="0" topLeftCell="A94">
      <selection activeCell="D109" sqref="D109"/>
    </sheetView>
  </sheetViews>
  <sheetFormatPr defaultColWidth="9.00390625" defaultRowHeight="40.5" customHeight="1"/>
  <cols>
    <col min="1" max="1" width="7.375" style="83" customWidth="1"/>
    <col min="2" max="2" width="36.875" style="84" customWidth="1"/>
    <col min="3" max="3" width="47.125" style="34" customWidth="1"/>
    <col min="4" max="4" width="21.25390625" style="83" customWidth="1"/>
    <col min="5" max="5" width="34.00390625" style="34" customWidth="1"/>
    <col min="6" max="6" width="17.25390625" style="34" customWidth="1"/>
    <col min="7" max="8" width="18.875" style="34" customWidth="1"/>
    <col min="9" max="9" width="25.75390625" style="60" customWidth="1"/>
    <col min="10" max="10" width="25.375" style="55" customWidth="1"/>
    <col min="11" max="11" width="20.375" style="34" customWidth="1"/>
    <col min="12" max="12" width="9.125" style="34" customWidth="1"/>
    <col min="13" max="13" width="11.625" style="34" bestFit="1" customWidth="1"/>
    <col min="14" max="14" width="9.125" style="34" customWidth="1"/>
    <col min="15" max="15" width="12.625" style="34" bestFit="1" customWidth="1"/>
    <col min="16" max="16" width="13.375" style="34" bestFit="1" customWidth="1"/>
    <col min="17" max="30" width="9.125" style="34" customWidth="1"/>
    <col min="31" max="48" width="9.125" style="31" customWidth="1"/>
    <col min="49" max="16384" width="9.125" style="34" customWidth="1"/>
  </cols>
  <sheetData>
    <row r="1" spans="1:11" s="31" customFormat="1" ht="36.7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65.25" customHeight="1">
      <c r="A2" s="26" t="s">
        <v>0</v>
      </c>
      <c r="B2" s="26" t="s">
        <v>1</v>
      </c>
      <c r="C2" s="26" t="s">
        <v>7</v>
      </c>
      <c r="D2" s="26" t="s">
        <v>2</v>
      </c>
      <c r="E2" s="26" t="s">
        <v>3</v>
      </c>
      <c r="F2" s="26" t="s">
        <v>4</v>
      </c>
      <c r="G2" s="26" t="s">
        <v>6</v>
      </c>
      <c r="H2" s="26" t="s">
        <v>27</v>
      </c>
      <c r="I2" s="2" t="s">
        <v>21</v>
      </c>
      <c r="J2" s="1" t="s">
        <v>20</v>
      </c>
      <c r="K2" s="1" t="s">
        <v>8</v>
      </c>
    </row>
    <row r="3" spans="1:11" ht="18.7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1">
        <v>9</v>
      </c>
      <c r="J3" s="1">
        <v>10</v>
      </c>
      <c r="K3" s="1">
        <v>11</v>
      </c>
    </row>
    <row r="4" spans="1:11" ht="27" customHeight="1">
      <c r="A4" s="61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45.75" customHeight="1">
      <c r="A5" s="61" t="s">
        <v>10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42" customHeigh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s="31" customFormat="1" ht="82.5" customHeight="1">
      <c r="A7" s="1">
        <v>1</v>
      </c>
      <c r="B7" s="2" t="s">
        <v>30</v>
      </c>
      <c r="C7" s="2" t="s">
        <v>64</v>
      </c>
      <c r="D7" s="1">
        <v>114.6</v>
      </c>
      <c r="E7" s="1" t="s">
        <v>23</v>
      </c>
      <c r="F7" s="4">
        <v>43893</v>
      </c>
      <c r="G7" s="3">
        <v>968000</v>
      </c>
      <c r="H7" s="29">
        <v>806667</v>
      </c>
      <c r="I7" s="1" t="s">
        <v>65</v>
      </c>
      <c r="J7" s="1" t="s">
        <v>66</v>
      </c>
      <c r="K7" s="30"/>
    </row>
    <row r="8" spans="1:14" s="31" customFormat="1" ht="59.25" customHeight="1">
      <c r="A8" s="1">
        <v>2</v>
      </c>
      <c r="B8" s="22" t="s">
        <v>98</v>
      </c>
      <c r="C8" s="23" t="s">
        <v>99</v>
      </c>
      <c r="D8" s="13">
        <v>34.9</v>
      </c>
      <c r="E8" s="13" t="s">
        <v>23</v>
      </c>
      <c r="F8" s="4">
        <v>43970</v>
      </c>
      <c r="G8" s="3">
        <v>463000</v>
      </c>
      <c r="H8" s="29">
        <v>385833</v>
      </c>
      <c r="I8" s="13" t="s">
        <v>100</v>
      </c>
      <c r="J8" s="6" t="s">
        <v>101</v>
      </c>
      <c r="K8" s="30"/>
      <c r="N8" s="58"/>
    </row>
    <row r="9" spans="1:16" ht="40.5" customHeight="1">
      <c r="A9" s="32">
        <v>3</v>
      </c>
      <c r="B9" s="17" t="s">
        <v>117</v>
      </c>
      <c r="C9" s="18" t="s">
        <v>118</v>
      </c>
      <c r="D9" s="8">
        <v>25.6</v>
      </c>
      <c r="E9" s="13" t="s">
        <v>23</v>
      </c>
      <c r="F9" s="4">
        <v>44012</v>
      </c>
      <c r="G9" s="3">
        <v>194000</v>
      </c>
      <c r="H9" s="29">
        <v>161667</v>
      </c>
      <c r="I9" s="13" t="s">
        <v>126</v>
      </c>
      <c r="J9" s="6" t="s">
        <v>127</v>
      </c>
      <c r="K9" s="33"/>
      <c r="O9" s="59"/>
      <c r="P9" s="57"/>
    </row>
    <row r="10" spans="1:15" ht="55.5" customHeight="1">
      <c r="A10" s="32">
        <v>4</v>
      </c>
      <c r="B10" s="17" t="s">
        <v>119</v>
      </c>
      <c r="C10" s="18" t="s">
        <v>118</v>
      </c>
      <c r="D10" s="8">
        <v>25.4</v>
      </c>
      <c r="E10" s="13" t="s">
        <v>23</v>
      </c>
      <c r="F10" s="4">
        <v>44012</v>
      </c>
      <c r="G10" s="3">
        <v>178000</v>
      </c>
      <c r="H10" s="29">
        <v>148333</v>
      </c>
      <c r="I10" s="13" t="s">
        <v>128</v>
      </c>
      <c r="J10" s="6" t="s">
        <v>127</v>
      </c>
      <c r="K10" s="33"/>
      <c r="O10" s="59"/>
    </row>
    <row r="11" spans="1:11" ht="40.5" customHeight="1">
      <c r="A11" s="32">
        <v>5</v>
      </c>
      <c r="B11" s="17" t="s">
        <v>120</v>
      </c>
      <c r="C11" s="18" t="s">
        <v>118</v>
      </c>
      <c r="D11" s="8">
        <v>26.3</v>
      </c>
      <c r="E11" s="13" t="s">
        <v>23</v>
      </c>
      <c r="F11" s="4">
        <v>44012</v>
      </c>
      <c r="G11" s="3">
        <v>199000</v>
      </c>
      <c r="H11" s="29">
        <v>165833</v>
      </c>
      <c r="I11" s="13" t="s">
        <v>129</v>
      </c>
      <c r="J11" s="6" t="s">
        <v>127</v>
      </c>
      <c r="K11" s="33"/>
    </row>
    <row r="12" spans="1:15" s="31" customFormat="1" ht="46.5" customHeight="1">
      <c r="A12" s="1">
        <v>6</v>
      </c>
      <c r="B12" s="17" t="s">
        <v>121</v>
      </c>
      <c r="C12" s="18" t="s">
        <v>118</v>
      </c>
      <c r="D12" s="8">
        <v>18.2</v>
      </c>
      <c r="E12" s="13" t="s">
        <v>23</v>
      </c>
      <c r="F12" s="4">
        <v>44012</v>
      </c>
      <c r="G12" s="3">
        <v>138000</v>
      </c>
      <c r="H12" s="29">
        <v>115000</v>
      </c>
      <c r="I12" s="13" t="s">
        <v>130</v>
      </c>
      <c r="J12" s="6" t="s">
        <v>127</v>
      </c>
      <c r="K12" s="30"/>
      <c r="O12" s="58"/>
    </row>
    <row r="13" spans="1:15" s="31" customFormat="1" ht="49.5" customHeight="1">
      <c r="A13" s="1">
        <v>7</v>
      </c>
      <c r="B13" s="18" t="s">
        <v>122</v>
      </c>
      <c r="C13" s="18" t="s">
        <v>123</v>
      </c>
      <c r="D13" s="8">
        <v>830.4</v>
      </c>
      <c r="E13" s="13" t="s">
        <v>23</v>
      </c>
      <c r="F13" s="4">
        <v>44026</v>
      </c>
      <c r="G13" s="3">
        <v>15540000</v>
      </c>
      <c r="H13" s="29">
        <v>12950000</v>
      </c>
      <c r="I13" s="16" t="s">
        <v>131</v>
      </c>
      <c r="J13" s="1" t="s">
        <v>132</v>
      </c>
      <c r="K13" s="30"/>
      <c r="O13" s="58"/>
    </row>
    <row r="14" spans="1:11" s="31" customFormat="1" ht="72" customHeight="1">
      <c r="A14" s="1">
        <v>8</v>
      </c>
      <c r="B14" s="18" t="s">
        <v>29</v>
      </c>
      <c r="C14" s="18" t="s">
        <v>124</v>
      </c>
      <c r="D14" s="8">
        <v>123.2</v>
      </c>
      <c r="E14" s="13" t="s">
        <v>23</v>
      </c>
      <c r="F14" s="4">
        <v>44026</v>
      </c>
      <c r="G14" s="3">
        <v>2160000</v>
      </c>
      <c r="H14" s="29">
        <v>1800000</v>
      </c>
      <c r="I14" s="16" t="s">
        <v>133</v>
      </c>
      <c r="J14" s="1" t="s">
        <v>134</v>
      </c>
      <c r="K14" s="30"/>
    </row>
    <row r="15" spans="1:11" ht="84" customHeight="1">
      <c r="A15" s="32">
        <v>9</v>
      </c>
      <c r="B15" s="18" t="s">
        <v>30</v>
      </c>
      <c r="C15" s="18" t="s">
        <v>125</v>
      </c>
      <c r="D15" s="19">
        <v>102.8</v>
      </c>
      <c r="E15" s="13" t="s">
        <v>23</v>
      </c>
      <c r="F15" s="4">
        <v>44026</v>
      </c>
      <c r="G15" s="3">
        <v>690000</v>
      </c>
      <c r="H15" s="29">
        <v>575000</v>
      </c>
      <c r="I15" s="16" t="s">
        <v>135</v>
      </c>
      <c r="J15" s="1" t="s">
        <v>136</v>
      </c>
      <c r="K15" s="33"/>
    </row>
    <row r="16" spans="1:11" s="31" customFormat="1" ht="81" customHeight="1">
      <c r="A16" s="1">
        <v>10</v>
      </c>
      <c r="B16" s="18" t="s">
        <v>137</v>
      </c>
      <c r="C16" s="18" t="s">
        <v>138</v>
      </c>
      <c r="D16" s="19">
        <v>59.6</v>
      </c>
      <c r="E16" s="13" t="s">
        <v>139</v>
      </c>
      <c r="F16" s="4">
        <v>44082</v>
      </c>
      <c r="G16" s="3">
        <v>728000</v>
      </c>
      <c r="H16" s="29">
        <v>606667</v>
      </c>
      <c r="I16" s="16" t="s">
        <v>140</v>
      </c>
      <c r="J16" s="1" t="s">
        <v>141</v>
      </c>
      <c r="K16" s="30"/>
    </row>
    <row r="17" spans="1:48" ht="54" customHeight="1">
      <c r="A17" s="11">
        <v>11</v>
      </c>
      <c r="B17" s="2" t="s">
        <v>151</v>
      </c>
      <c r="C17" s="23" t="s">
        <v>152</v>
      </c>
      <c r="D17" s="1">
        <v>128.7</v>
      </c>
      <c r="E17" s="1" t="s">
        <v>23</v>
      </c>
      <c r="F17" s="4">
        <v>44124</v>
      </c>
      <c r="G17" s="3">
        <v>1610000</v>
      </c>
      <c r="H17" s="29">
        <v>1341667</v>
      </c>
      <c r="I17" s="1" t="s">
        <v>155</v>
      </c>
      <c r="J17" s="1" t="s">
        <v>156</v>
      </c>
      <c r="K17" s="30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69" customHeight="1">
      <c r="A18" s="11">
        <v>12</v>
      </c>
      <c r="B18" s="2" t="s">
        <v>153</v>
      </c>
      <c r="C18" s="23" t="s">
        <v>154</v>
      </c>
      <c r="D18" s="1">
        <v>364</v>
      </c>
      <c r="E18" s="1" t="s">
        <v>23</v>
      </c>
      <c r="F18" s="4">
        <v>44124</v>
      </c>
      <c r="G18" s="3">
        <v>6510000</v>
      </c>
      <c r="H18" s="29">
        <v>5425000</v>
      </c>
      <c r="I18" s="1" t="s">
        <v>157</v>
      </c>
      <c r="J18" s="6" t="s">
        <v>158</v>
      </c>
      <c r="K18" s="30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63" customHeight="1">
      <c r="A19" s="11">
        <v>13</v>
      </c>
      <c r="B19" s="2" t="s">
        <v>173</v>
      </c>
      <c r="C19" s="23" t="s">
        <v>174</v>
      </c>
      <c r="D19" s="1">
        <v>92.3</v>
      </c>
      <c r="E19" s="1" t="s">
        <v>23</v>
      </c>
      <c r="F19" s="4">
        <v>44159</v>
      </c>
      <c r="G19" s="3">
        <v>2632900</v>
      </c>
      <c r="H19" s="29">
        <v>2194083</v>
      </c>
      <c r="I19" s="1" t="s">
        <v>175</v>
      </c>
      <c r="J19" s="1" t="s">
        <v>176</v>
      </c>
      <c r="K19" s="30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11" s="31" customFormat="1" ht="93" customHeight="1">
      <c r="A20" s="1">
        <v>14</v>
      </c>
      <c r="B20" s="24" t="s">
        <v>207</v>
      </c>
      <c r="C20" s="23" t="s">
        <v>209</v>
      </c>
      <c r="D20" s="7">
        <v>38.5</v>
      </c>
      <c r="E20" s="1" t="s">
        <v>23</v>
      </c>
      <c r="F20" s="4">
        <v>44187</v>
      </c>
      <c r="G20" s="3">
        <v>458000</v>
      </c>
      <c r="H20" s="29">
        <v>381667</v>
      </c>
      <c r="I20" s="4" t="s">
        <v>210</v>
      </c>
      <c r="J20" s="1" t="s">
        <v>212</v>
      </c>
      <c r="K20" s="20"/>
    </row>
    <row r="21" spans="1:11" s="31" customFormat="1" ht="45" customHeight="1">
      <c r="A21" s="1">
        <v>15</v>
      </c>
      <c r="B21" s="2" t="s">
        <v>208</v>
      </c>
      <c r="C21" s="23" t="s">
        <v>209</v>
      </c>
      <c r="D21" s="1">
        <v>85</v>
      </c>
      <c r="E21" s="1" t="s">
        <v>23</v>
      </c>
      <c r="F21" s="4">
        <v>44187</v>
      </c>
      <c r="G21" s="3">
        <v>1356000</v>
      </c>
      <c r="H21" s="29">
        <v>1130000</v>
      </c>
      <c r="I21" s="4" t="s">
        <v>211</v>
      </c>
      <c r="J21" s="1" t="s">
        <v>266</v>
      </c>
      <c r="K21" s="20"/>
    </row>
    <row r="22" spans="1:48" s="74" customFormat="1" ht="22.5" customHeight="1">
      <c r="A22" s="65" t="s">
        <v>17</v>
      </c>
      <c r="B22" s="65"/>
      <c r="C22" s="65"/>
      <c r="D22" s="35">
        <f>SUM(D7:D21)</f>
        <v>2069.5</v>
      </c>
      <c r="E22" s="35"/>
      <c r="F22" s="35"/>
      <c r="G22" s="35">
        <f>SUM(G7:G21)</f>
        <v>33824900</v>
      </c>
      <c r="H22" s="35">
        <f>SUM(H7:H21)</f>
        <v>28187417</v>
      </c>
      <c r="I22" s="36"/>
      <c r="J22" s="30"/>
      <c r="K22" s="37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</row>
    <row r="23" spans="1:48" s="74" customFormat="1" ht="22.5" customHeight="1">
      <c r="A23" s="61" t="s">
        <v>24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</row>
    <row r="24" spans="1:11" ht="102" customHeight="1">
      <c r="A24" s="27">
        <v>1</v>
      </c>
      <c r="B24" s="2" t="s">
        <v>177</v>
      </c>
      <c r="C24" s="23" t="s">
        <v>178</v>
      </c>
      <c r="D24" s="1">
        <v>1680</v>
      </c>
      <c r="E24" s="1" t="s">
        <v>179</v>
      </c>
      <c r="F24" s="4">
        <v>44152</v>
      </c>
      <c r="G24" s="3">
        <v>649000</v>
      </c>
      <c r="H24" s="27">
        <v>540833.33</v>
      </c>
      <c r="I24" s="1" t="s">
        <v>185</v>
      </c>
      <c r="J24" s="1" t="s">
        <v>43</v>
      </c>
      <c r="K24" s="1"/>
    </row>
    <row r="25" spans="1:11" ht="88.5" customHeight="1">
      <c r="A25" s="27">
        <v>2</v>
      </c>
      <c r="B25" s="2" t="s">
        <v>180</v>
      </c>
      <c r="C25" s="23" t="s">
        <v>181</v>
      </c>
      <c r="D25" s="1">
        <v>506</v>
      </c>
      <c r="E25" s="1" t="s">
        <v>179</v>
      </c>
      <c r="F25" s="4">
        <v>44152</v>
      </c>
      <c r="G25" s="3">
        <v>157000</v>
      </c>
      <c r="H25" s="27">
        <v>130833.33</v>
      </c>
      <c r="I25" s="1" t="s">
        <v>186</v>
      </c>
      <c r="J25" s="1" t="s">
        <v>43</v>
      </c>
      <c r="K25" s="1"/>
    </row>
    <row r="26" spans="1:11" ht="60" customHeight="1">
      <c r="A26" s="27">
        <v>3</v>
      </c>
      <c r="B26" s="2" t="s">
        <v>182</v>
      </c>
      <c r="C26" s="23" t="s">
        <v>183</v>
      </c>
      <c r="D26" s="1">
        <v>7926</v>
      </c>
      <c r="E26" s="1" t="s">
        <v>179</v>
      </c>
      <c r="F26" s="4">
        <v>44152</v>
      </c>
      <c r="G26" s="3">
        <v>3078000</v>
      </c>
      <c r="H26" s="27">
        <v>2565000</v>
      </c>
      <c r="I26" s="1" t="s">
        <v>187</v>
      </c>
      <c r="J26" s="1" t="s">
        <v>43</v>
      </c>
      <c r="K26" s="1"/>
    </row>
    <row r="27" spans="1:48" ht="77.25" customHeight="1">
      <c r="A27" s="1">
        <v>4</v>
      </c>
      <c r="B27" s="2" t="s">
        <v>182</v>
      </c>
      <c r="C27" s="23" t="s">
        <v>184</v>
      </c>
      <c r="D27" s="1">
        <v>1544</v>
      </c>
      <c r="E27" s="1" t="s">
        <v>179</v>
      </c>
      <c r="F27" s="4">
        <v>44152</v>
      </c>
      <c r="G27" s="3">
        <v>1643000</v>
      </c>
      <c r="H27" s="29">
        <v>1369166.67</v>
      </c>
      <c r="I27" s="1" t="s">
        <v>188</v>
      </c>
      <c r="J27" s="1" t="s">
        <v>43</v>
      </c>
      <c r="K27" s="30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74" customFormat="1" ht="22.5" customHeight="1">
      <c r="A28" s="61" t="s">
        <v>18</v>
      </c>
      <c r="B28" s="76"/>
      <c r="C28" s="77"/>
      <c r="D28" s="35">
        <f>SUM(D24:D27)</f>
        <v>11656</v>
      </c>
      <c r="E28" s="35"/>
      <c r="F28" s="35"/>
      <c r="G28" s="35">
        <f>SUM(G24:G27)</f>
        <v>5527000</v>
      </c>
      <c r="H28" s="35">
        <f>SUM(H24:H27)</f>
        <v>4605833.33</v>
      </c>
      <c r="I28" s="36"/>
      <c r="J28" s="30"/>
      <c r="K28" s="37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</row>
    <row r="29" spans="1:11" ht="32.25" customHeight="1">
      <c r="A29" s="61" t="s">
        <v>25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64.5" customHeight="1">
      <c r="A30" s="6">
        <v>1</v>
      </c>
      <c r="B30" s="22" t="s">
        <v>74</v>
      </c>
      <c r="C30" s="25" t="s">
        <v>75</v>
      </c>
      <c r="D30" s="14">
        <v>37</v>
      </c>
      <c r="E30" s="13" t="s">
        <v>28</v>
      </c>
      <c r="F30" s="4">
        <v>43935</v>
      </c>
      <c r="G30" s="13">
        <v>156000</v>
      </c>
      <c r="H30" s="29">
        <v>130000</v>
      </c>
      <c r="I30" s="13" t="s">
        <v>81</v>
      </c>
      <c r="J30" s="15" t="s">
        <v>85</v>
      </c>
      <c r="K30" s="30"/>
    </row>
    <row r="31" spans="1:11" ht="75.75" customHeight="1">
      <c r="A31" s="6">
        <v>2</v>
      </c>
      <c r="B31" s="22" t="s">
        <v>74</v>
      </c>
      <c r="C31" s="23" t="s">
        <v>76</v>
      </c>
      <c r="D31" s="14">
        <v>106.8</v>
      </c>
      <c r="E31" s="13" t="s">
        <v>28</v>
      </c>
      <c r="F31" s="4">
        <v>43935</v>
      </c>
      <c r="G31" s="13">
        <v>538200</v>
      </c>
      <c r="H31" s="29">
        <v>448500</v>
      </c>
      <c r="I31" s="13" t="s">
        <v>82</v>
      </c>
      <c r="J31" s="15" t="s">
        <v>85</v>
      </c>
      <c r="K31" s="33"/>
    </row>
    <row r="32" spans="1:11" ht="57" customHeight="1">
      <c r="A32" s="11">
        <v>3</v>
      </c>
      <c r="B32" s="22" t="s">
        <v>77</v>
      </c>
      <c r="C32" s="23" t="s">
        <v>78</v>
      </c>
      <c r="D32" s="13">
        <v>33.3</v>
      </c>
      <c r="E32" s="13" t="s">
        <v>28</v>
      </c>
      <c r="F32" s="4">
        <v>43935</v>
      </c>
      <c r="G32" s="13">
        <v>166000</v>
      </c>
      <c r="H32" s="29">
        <v>138333</v>
      </c>
      <c r="I32" s="13" t="s">
        <v>83</v>
      </c>
      <c r="J32" s="15" t="s">
        <v>86</v>
      </c>
      <c r="K32" s="33"/>
    </row>
    <row r="33" spans="1:48" ht="84" customHeight="1">
      <c r="A33" s="11">
        <v>4</v>
      </c>
      <c r="B33" s="22" t="s">
        <v>79</v>
      </c>
      <c r="C33" s="23" t="s">
        <v>80</v>
      </c>
      <c r="D33" s="13">
        <v>52.5</v>
      </c>
      <c r="E33" s="13" t="s">
        <v>28</v>
      </c>
      <c r="F33" s="4">
        <v>43935</v>
      </c>
      <c r="G33" s="13">
        <v>110000</v>
      </c>
      <c r="H33" s="29">
        <v>91667</v>
      </c>
      <c r="I33" s="13" t="s">
        <v>84</v>
      </c>
      <c r="J33" s="15" t="s">
        <v>86</v>
      </c>
      <c r="K33" s="30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ht="74.25" customHeight="1">
      <c r="A34" s="1">
        <v>5</v>
      </c>
      <c r="B34" s="18" t="s">
        <v>142</v>
      </c>
      <c r="C34" s="18" t="s">
        <v>143</v>
      </c>
      <c r="D34" s="19">
        <v>162.5</v>
      </c>
      <c r="E34" s="13" t="s">
        <v>144</v>
      </c>
      <c r="F34" s="4">
        <v>44068</v>
      </c>
      <c r="G34" s="3">
        <v>645000</v>
      </c>
      <c r="H34" s="29">
        <v>537500</v>
      </c>
      <c r="I34" s="16" t="s">
        <v>147</v>
      </c>
      <c r="J34" s="1" t="s">
        <v>148</v>
      </c>
      <c r="K34" s="30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80.25" customHeight="1">
      <c r="A35" s="11">
        <v>6</v>
      </c>
      <c r="B35" s="18" t="s">
        <v>145</v>
      </c>
      <c r="C35" s="18" t="s">
        <v>146</v>
      </c>
      <c r="D35" s="19">
        <v>490.2</v>
      </c>
      <c r="E35" s="13" t="s">
        <v>144</v>
      </c>
      <c r="F35" s="4">
        <v>44068</v>
      </c>
      <c r="G35" s="3">
        <v>2060000</v>
      </c>
      <c r="H35" s="29">
        <v>1716667</v>
      </c>
      <c r="I35" s="16" t="s">
        <v>149</v>
      </c>
      <c r="J35" s="1" t="s">
        <v>150</v>
      </c>
      <c r="K35" s="3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74" customFormat="1" ht="27.75" customHeight="1">
      <c r="A36" s="65" t="s">
        <v>26</v>
      </c>
      <c r="B36" s="65"/>
      <c r="C36" s="65"/>
      <c r="D36" s="35">
        <f>SUM(D30:D35)</f>
        <v>882.3</v>
      </c>
      <c r="E36" s="35"/>
      <c r="F36" s="35"/>
      <c r="G36" s="35">
        <f>SUM(G30:G35)</f>
        <v>3675200</v>
      </c>
      <c r="H36" s="35">
        <f>SUM(H30:H35)</f>
        <v>3062667</v>
      </c>
      <c r="I36" s="36"/>
      <c r="J36" s="38"/>
      <c r="K36" s="37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</row>
    <row r="37" spans="1:48" s="74" customFormat="1" ht="27.75" customHeight="1">
      <c r="A37" s="61" t="s">
        <v>34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48" s="74" customFormat="1" ht="78.75" customHeight="1">
      <c r="A38" s="1">
        <v>1</v>
      </c>
      <c r="B38" s="1" t="s">
        <v>199</v>
      </c>
      <c r="C38" s="6" t="s">
        <v>200</v>
      </c>
      <c r="D38" s="1">
        <v>108.8</v>
      </c>
      <c r="E38" s="1" t="s">
        <v>35</v>
      </c>
      <c r="F38" s="4">
        <v>44181</v>
      </c>
      <c r="G38" s="3">
        <v>111500</v>
      </c>
      <c r="H38" s="39">
        <v>92917</v>
      </c>
      <c r="I38" s="1" t="s">
        <v>203</v>
      </c>
      <c r="J38" s="1" t="s">
        <v>204</v>
      </c>
      <c r="K38" s="78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48" s="74" customFormat="1" ht="78.75" customHeight="1">
      <c r="A39" s="1">
        <v>2</v>
      </c>
      <c r="B39" s="1" t="s">
        <v>201</v>
      </c>
      <c r="C39" s="6" t="s">
        <v>202</v>
      </c>
      <c r="D39" s="1">
        <v>149.9</v>
      </c>
      <c r="E39" s="1" t="s">
        <v>35</v>
      </c>
      <c r="F39" s="4">
        <v>44181</v>
      </c>
      <c r="G39" s="3">
        <v>357753</v>
      </c>
      <c r="H39" s="39">
        <v>298128</v>
      </c>
      <c r="I39" s="1" t="s">
        <v>205</v>
      </c>
      <c r="J39" s="1" t="s">
        <v>206</v>
      </c>
      <c r="K39" s="78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</row>
    <row r="40" spans="1:48" s="74" customFormat="1" ht="78.75" customHeight="1">
      <c r="A40" s="65" t="s">
        <v>36</v>
      </c>
      <c r="B40" s="65"/>
      <c r="C40" s="65"/>
      <c r="D40" s="35">
        <f>SUM(D38:D39)</f>
        <v>258.7</v>
      </c>
      <c r="E40" s="35"/>
      <c r="F40" s="35"/>
      <c r="G40" s="35">
        <f>SUM(G38:G39)</f>
        <v>469253</v>
      </c>
      <c r="H40" s="35">
        <f>SUM(H38:H39)</f>
        <v>391045</v>
      </c>
      <c r="I40" s="36"/>
      <c r="J40" s="38"/>
      <c r="K40" s="37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</row>
    <row r="41" spans="1:48" s="74" customFormat="1" ht="35.25" customHeight="1">
      <c r="A41" s="65" t="s">
        <v>267</v>
      </c>
      <c r="B41" s="65"/>
      <c r="C41" s="65"/>
      <c r="D41" s="35">
        <f>D28</f>
        <v>11656</v>
      </c>
      <c r="E41" s="35"/>
      <c r="F41" s="35"/>
      <c r="G41" s="35">
        <f>G28</f>
        <v>5527000</v>
      </c>
      <c r="H41" s="35">
        <f>H28</f>
        <v>4605833.33</v>
      </c>
      <c r="I41" s="36"/>
      <c r="J41" s="38"/>
      <c r="K41" s="37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</row>
    <row r="42" spans="1:48" s="74" customFormat="1" ht="35.25" customHeight="1">
      <c r="A42" s="65" t="s">
        <v>268</v>
      </c>
      <c r="B42" s="65"/>
      <c r="C42" s="65"/>
      <c r="D42" s="35">
        <f>D22+D36+D40</f>
        <v>3210.5</v>
      </c>
      <c r="E42" s="35"/>
      <c r="F42" s="35"/>
      <c r="G42" s="35">
        <f>G22+G36+G40</f>
        <v>37969353</v>
      </c>
      <c r="H42" s="35">
        <f>H22+H36+H40</f>
        <v>31641129</v>
      </c>
      <c r="I42" s="36"/>
      <c r="J42" s="28"/>
      <c r="K42" s="37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</row>
    <row r="43" spans="1:48" s="74" customFormat="1" ht="35.25" customHeight="1">
      <c r="A43" s="61" t="s">
        <v>271</v>
      </c>
      <c r="B43" s="62"/>
      <c r="C43" s="62"/>
      <c r="D43" s="76"/>
      <c r="E43" s="76"/>
      <c r="F43" s="77"/>
      <c r="G43" s="35">
        <f>SUM(G41:G42)</f>
        <v>43496353</v>
      </c>
      <c r="H43" s="35">
        <f>SUM(H41:H42)</f>
        <v>36246962.33</v>
      </c>
      <c r="I43" s="36"/>
      <c r="J43" s="28"/>
      <c r="K43" s="37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</row>
    <row r="44" spans="1:48" s="74" customFormat="1" ht="63" customHeight="1">
      <c r="A44" s="61" t="s">
        <v>12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</row>
    <row r="45" spans="1:11" ht="76.5" customHeight="1">
      <c r="A45" s="1">
        <v>1</v>
      </c>
      <c r="B45" s="1" t="s">
        <v>45</v>
      </c>
      <c r="C45" s="6" t="s">
        <v>40</v>
      </c>
      <c r="D45" s="1">
        <v>62.7</v>
      </c>
      <c r="E45" s="73" t="s">
        <v>5</v>
      </c>
      <c r="F45" s="77"/>
      <c r="G45" s="3">
        <v>1460000</v>
      </c>
      <c r="H45" s="27"/>
      <c r="I45" s="4" t="s">
        <v>46</v>
      </c>
      <c r="J45" s="1" t="s">
        <v>47</v>
      </c>
      <c r="K45" s="1"/>
    </row>
    <row r="46" spans="1:11" ht="57" customHeight="1">
      <c r="A46" s="1">
        <v>2</v>
      </c>
      <c r="B46" s="1" t="s">
        <v>48</v>
      </c>
      <c r="C46" s="6" t="s">
        <v>49</v>
      </c>
      <c r="D46" s="1">
        <v>72.7</v>
      </c>
      <c r="E46" s="66" t="s">
        <v>5</v>
      </c>
      <c r="F46" s="66"/>
      <c r="G46" s="3">
        <v>2880000</v>
      </c>
      <c r="H46" s="33"/>
      <c r="I46" s="4" t="s">
        <v>56</v>
      </c>
      <c r="J46" s="1" t="s">
        <v>57</v>
      </c>
      <c r="K46" s="40"/>
    </row>
    <row r="47" spans="1:11" ht="71.25" customHeight="1">
      <c r="A47" s="1">
        <v>3</v>
      </c>
      <c r="B47" s="1" t="s">
        <v>37</v>
      </c>
      <c r="C47" s="6" t="s">
        <v>50</v>
      </c>
      <c r="D47" s="1">
        <v>126.7</v>
      </c>
      <c r="E47" s="66" t="s">
        <v>5</v>
      </c>
      <c r="F47" s="66"/>
      <c r="G47" s="3">
        <v>730000</v>
      </c>
      <c r="H47" s="41"/>
      <c r="I47" s="4" t="s">
        <v>58</v>
      </c>
      <c r="J47" s="1" t="s">
        <v>59</v>
      </c>
      <c r="K47" s="40"/>
    </row>
    <row r="48" spans="1:11" ht="65.25" customHeight="1">
      <c r="A48" s="20">
        <v>4</v>
      </c>
      <c r="B48" s="1" t="s">
        <v>51</v>
      </c>
      <c r="C48" s="6" t="s">
        <v>52</v>
      </c>
      <c r="D48" s="1">
        <v>113.4</v>
      </c>
      <c r="E48" s="66" t="s">
        <v>5</v>
      </c>
      <c r="F48" s="66"/>
      <c r="G48" s="3">
        <v>1780000</v>
      </c>
      <c r="H48" s="33"/>
      <c r="I48" s="4" t="s">
        <v>60</v>
      </c>
      <c r="J48" s="1" t="s">
        <v>61</v>
      </c>
      <c r="K48" s="33"/>
    </row>
    <row r="49" spans="1:11" ht="84" customHeight="1">
      <c r="A49" s="20">
        <v>5</v>
      </c>
      <c r="B49" s="1" t="s">
        <v>53</v>
      </c>
      <c r="C49" s="9" t="s">
        <v>54</v>
      </c>
      <c r="D49" s="1">
        <v>105.1</v>
      </c>
      <c r="E49" s="66" t="s">
        <v>5</v>
      </c>
      <c r="F49" s="66"/>
      <c r="G49" s="3">
        <v>1930000</v>
      </c>
      <c r="H49" s="33"/>
      <c r="I49" s="4" t="s">
        <v>62</v>
      </c>
      <c r="J49" s="1" t="s">
        <v>61</v>
      </c>
      <c r="K49" s="1"/>
    </row>
    <row r="50" spans="1:48" s="79" customFormat="1" ht="74.25" customHeight="1">
      <c r="A50" s="20">
        <v>6</v>
      </c>
      <c r="B50" s="1" t="s">
        <v>41</v>
      </c>
      <c r="C50" s="10" t="s">
        <v>55</v>
      </c>
      <c r="D50" s="11">
        <v>292.3</v>
      </c>
      <c r="E50" s="66" t="s">
        <v>5</v>
      </c>
      <c r="F50" s="66"/>
      <c r="G50" s="3">
        <v>4810000</v>
      </c>
      <c r="H50" s="33"/>
      <c r="I50" s="4" t="s">
        <v>63</v>
      </c>
      <c r="J50" s="1" t="s">
        <v>61</v>
      </c>
      <c r="K50" s="33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</row>
    <row r="51" spans="1:11" ht="75.75" customHeight="1">
      <c r="A51" s="20">
        <v>7</v>
      </c>
      <c r="B51" s="1" t="s">
        <v>67</v>
      </c>
      <c r="C51" s="6" t="s">
        <v>68</v>
      </c>
      <c r="D51" s="6">
        <v>19.9</v>
      </c>
      <c r="E51" s="66" t="s">
        <v>5</v>
      </c>
      <c r="F51" s="66"/>
      <c r="G51" s="3">
        <v>640000</v>
      </c>
      <c r="H51" s="33"/>
      <c r="I51" s="4" t="s">
        <v>69</v>
      </c>
      <c r="J51" s="12" t="s">
        <v>61</v>
      </c>
      <c r="K51" s="33"/>
    </row>
    <row r="52" spans="1:11" ht="70.5" customHeight="1">
      <c r="A52" s="1">
        <v>8</v>
      </c>
      <c r="B52" s="1" t="s">
        <v>70</v>
      </c>
      <c r="C52" s="6" t="s">
        <v>71</v>
      </c>
      <c r="D52" s="6">
        <v>34.2</v>
      </c>
      <c r="E52" s="66" t="s">
        <v>5</v>
      </c>
      <c r="F52" s="66"/>
      <c r="G52" s="3">
        <v>960000</v>
      </c>
      <c r="H52" s="41"/>
      <c r="I52" s="4" t="s">
        <v>72</v>
      </c>
      <c r="J52" s="12" t="s">
        <v>73</v>
      </c>
      <c r="K52" s="40"/>
    </row>
    <row r="53" spans="1:11" ht="69" customHeight="1">
      <c r="A53" s="1">
        <v>9</v>
      </c>
      <c r="B53" s="1" t="s">
        <v>87</v>
      </c>
      <c r="C53" s="6" t="s">
        <v>88</v>
      </c>
      <c r="D53" s="6">
        <v>601.6</v>
      </c>
      <c r="E53" s="66" t="s">
        <v>5</v>
      </c>
      <c r="F53" s="66"/>
      <c r="G53" s="3">
        <v>4200000</v>
      </c>
      <c r="H53" s="41"/>
      <c r="I53" s="4" t="s">
        <v>91</v>
      </c>
      <c r="J53" s="1" t="s">
        <v>92</v>
      </c>
      <c r="K53" s="1"/>
    </row>
    <row r="54" spans="1:11" ht="57" customHeight="1">
      <c r="A54" s="1">
        <v>10</v>
      </c>
      <c r="B54" s="1" t="s">
        <v>89</v>
      </c>
      <c r="C54" s="6" t="s">
        <v>90</v>
      </c>
      <c r="D54" s="6">
        <v>74.7</v>
      </c>
      <c r="E54" s="66" t="s">
        <v>5</v>
      </c>
      <c r="F54" s="66"/>
      <c r="G54" s="3">
        <v>270000</v>
      </c>
      <c r="H54" s="41"/>
      <c r="I54" s="4" t="s">
        <v>93</v>
      </c>
      <c r="J54" s="1" t="s">
        <v>31</v>
      </c>
      <c r="K54" s="1"/>
    </row>
    <row r="55" spans="1:48" s="79" customFormat="1" ht="64.5" customHeight="1">
      <c r="A55" s="1">
        <v>11</v>
      </c>
      <c r="B55" s="1" t="s">
        <v>94</v>
      </c>
      <c r="C55" s="6" t="s">
        <v>95</v>
      </c>
      <c r="D55" s="6">
        <v>77.3</v>
      </c>
      <c r="E55" s="66" t="s">
        <v>5</v>
      </c>
      <c r="F55" s="66"/>
      <c r="G55" s="3">
        <v>530000</v>
      </c>
      <c r="H55" s="41"/>
      <c r="I55" s="4" t="s">
        <v>96</v>
      </c>
      <c r="J55" s="1" t="s">
        <v>97</v>
      </c>
      <c r="K55" s="41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</row>
    <row r="56" spans="1:48" s="79" customFormat="1" ht="54" customHeight="1">
      <c r="A56" s="1">
        <v>12</v>
      </c>
      <c r="B56" s="1" t="s">
        <v>102</v>
      </c>
      <c r="C56" s="6" t="s">
        <v>103</v>
      </c>
      <c r="D56" s="6">
        <v>47.4</v>
      </c>
      <c r="E56" s="66" t="s">
        <v>5</v>
      </c>
      <c r="F56" s="66"/>
      <c r="G56" s="3">
        <v>820000</v>
      </c>
      <c r="H56" s="41"/>
      <c r="I56" s="4" t="s">
        <v>109</v>
      </c>
      <c r="J56" s="1" t="s">
        <v>110</v>
      </c>
      <c r="K56" s="4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</row>
    <row r="57" spans="1:48" s="79" customFormat="1" ht="51.75" customHeight="1">
      <c r="A57" s="1">
        <v>13</v>
      </c>
      <c r="B57" s="1" t="s">
        <v>104</v>
      </c>
      <c r="C57" s="6" t="s">
        <v>105</v>
      </c>
      <c r="D57" s="6">
        <v>29.5</v>
      </c>
      <c r="E57" s="66" t="s">
        <v>5</v>
      </c>
      <c r="F57" s="66"/>
      <c r="G57" s="3">
        <v>410000</v>
      </c>
      <c r="H57" s="41"/>
      <c r="I57" s="4" t="s">
        <v>111</v>
      </c>
      <c r="J57" s="1" t="s">
        <v>112</v>
      </c>
      <c r="K57" s="4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</row>
    <row r="58" spans="1:48" s="79" customFormat="1" ht="74.25" customHeight="1">
      <c r="A58" s="1">
        <v>14</v>
      </c>
      <c r="B58" s="1" t="s">
        <v>106</v>
      </c>
      <c r="C58" s="6" t="s">
        <v>107</v>
      </c>
      <c r="D58" s="6">
        <v>14.5</v>
      </c>
      <c r="E58" s="66" t="s">
        <v>5</v>
      </c>
      <c r="F58" s="66"/>
      <c r="G58" s="3">
        <v>250000</v>
      </c>
      <c r="H58" s="41"/>
      <c r="I58" s="4" t="s">
        <v>113</v>
      </c>
      <c r="J58" s="1" t="s">
        <v>114</v>
      </c>
      <c r="K58" s="4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</row>
    <row r="59" spans="1:48" s="79" customFormat="1" ht="67.5" customHeight="1">
      <c r="A59" s="1">
        <v>15</v>
      </c>
      <c r="B59" s="1" t="s">
        <v>38</v>
      </c>
      <c r="C59" s="6" t="s">
        <v>108</v>
      </c>
      <c r="D59" s="6">
        <v>16.3</v>
      </c>
      <c r="E59" s="66" t="s">
        <v>5</v>
      </c>
      <c r="F59" s="66"/>
      <c r="G59" s="3">
        <v>370000</v>
      </c>
      <c r="H59" s="41"/>
      <c r="I59" s="16" t="s">
        <v>115</v>
      </c>
      <c r="J59" s="1" t="s">
        <v>116</v>
      </c>
      <c r="K59" s="4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</row>
    <row r="60" spans="1:48" s="79" customFormat="1" ht="59.25" customHeight="1">
      <c r="A60" s="1">
        <v>16</v>
      </c>
      <c r="B60" s="1" t="s">
        <v>159</v>
      </c>
      <c r="C60" s="6" t="s">
        <v>160</v>
      </c>
      <c r="D60" s="1">
        <v>240</v>
      </c>
      <c r="E60" s="66" t="s">
        <v>5</v>
      </c>
      <c r="F60" s="66"/>
      <c r="G60" s="3">
        <v>2650000</v>
      </c>
      <c r="H60" s="41"/>
      <c r="I60" s="1" t="s">
        <v>161</v>
      </c>
      <c r="J60" s="42" t="s">
        <v>162</v>
      </c>
      <c r="K60" s="4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</row>
    <row r="61" spans="1:48" s="79" customFormat="1" ht="55.5" customHeight="1">
      <c r="A61" s="1">
        <v>17</v>
      </c>
      <c r="B61" s="1" t="s">
        <v>163</v>
      </c>
      <c r="C61" s="6" t="s">
        <v>164</v>
      </c>
      <c r="D61" s="1">
        <v>98.3</v>
      </c>
      <c r="E61" s="66" t="s">
        <v>5</v>
      </c>
      <c r="F61" s="66"/>
      <c r="G61" s="3">
        <v>750000</v>
      </c>
      <c r="H61" s="41"/>
      <c r="I61" s="1" t="s">
        <v>165</v>
      </c>
      <c r="J61" s="6" t="s">
        <v>166</v>
      </c>
      <c r="K61" s="4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</row>
    <row r="62" spans="1:48" s="79" customFormat="1" ht="80.25" customHeight="1">
      <c r="A62" s="1">
        <v>18</v>
      </c>
      <c r="B62" s="1" t="s">
        <v>41</v>
      </c>
      <c r="C62" s="6" t="s">
        <v>169</v>
      </c>
      <c r="D62" s="20">
        <v>104.6</v>
      </c>
      <c r="E62" s="66" t="s">
        <v>5</v>
      </c>
      <c r="F62" s="66"/>
      <c r="G62" s="3">
        <v>900000</v>
      </c>
      <c r="H62" s="41"/>
      <c r="I62" s="4" t="s">
        <v>167</v>
      </c>
      <c r="J62" s="1" t="s">
        <v>168</v>
      </c>
      <c r="K62" s="1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</row>
    <row r="63" spans="1:48" s="79" customFormat="1" ht="69" customHeight="1">
      <c r="A63" s="1">
        <v>19</v>
      </c>
      <c r="B63" s="1" t="s">
        <v>159</v>
      </c>
      <c r="C63" s="6" t="s">
        <v>170</v>
      </c>
      <c r="D63" s="1">
        <v>111</v>
      </c>
      <c r="E63" s="66" t="s">
        <v>5</v>
      </c>
      <c r="F63" s="66"/>
      <c r="G63" s="3">
        <v>1000000</v>
      </c>
      <c r="H63" s="41"/>
      <c r="I63" s="1" t="s">
        <v>171</v>
      </c>
      <c r="J63" s="5" t="s">
        <v>172</v>
      </c>
      <c r="K63" s="1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</row>
    <row r="64" spans="1:48" s="79" customFormat="1" ht="55.5" customHeight="1">
      <c r="A64" s="1">
        <v>20</v>
      </c>
      <c r="B64" s="1" t="s">
        <v>39</v>
      </c>
      <c r="C64" s="6" t="s">
        <v>174</v>
      </c>
      <c r="D64" s="1">
        <v>58</v>
      </c>
      <c r="E64" s="66" t="s">
        <v>5</v>
      </c>
      <c r="F64" s="66"/>
      <c r="G64" s="3">
        <v>1940000</v>
      </c>
      <c r="H64" s="41"/>
      <c r="I64" s="1" t="s">
        <v>193</v>
      </c>
      <c r="J64" s="21" t="s">
        <v>194</v>
      </c>
      <c r="K64" s="1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</row>
    <row r="65" spans="1:48" s="79" customFormat="1" ht="72" customHeight="1">
      <c r="A65" s="1">
        <v>21</v>
      </c>
      <c r="B65" s="1" t="s">
        <v>189</v>
      </c>
      <c r="C65" s="6" t="s">
        <v>190</v>
      </c>
      <c r="D65" s="1">
        <v>48.3</v>
      </c>
      <c r="E65" s="66" t="s">
        <v>5</v>
      </c>
      <c r="F65" s="66"/>
      <c r="G65" s="3">
        <v>1400000</v>
      </c>
      <c r="H65" s="41"/>
      <c r="I65" s="1" t="s">
        <v>195</v>
      </c>
      <c r="J65" s="21" t="s">
        <v>196</v>
      </c>
      <c r="K65" s="1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</row>
    <row r="66" spans="1:48" s="79" customFormat="1" ht="55.5" customHeight="1">
      <c r="A66" s="1">
        <v>22</v>
      </c>
      <c r="B66" s="1" t="s">
        <v>191</v>
      </c>
      <c r="C66" s="6" t="s">
        <v>192</v>
      </c>
      <c r="D66" s="1">
        <v>160.5</v>
      </c>
      <c r="E66" s="66" t="s">
        <v>5</v>
      </c>
      <c r="F66" s="66"/>
      <c r="G66" s="3">
        <v>2840000</v>
      </c>
      <c r="H66" s="41"/>
      <c r="I66" s="1" t="s">
        <v>197</v>
      </c>
      <c r="J66" s="21" t="s">
        <v>198</v>
      </c>
      <c r="K66" s="4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</row>
    <row r="67" spans="1:48" s="79" customFormat="1" ht="55.5" customHeight="1">
      <c r="A67" s="61" t="s">
        <v>11</v>
      </c>
      <c r="B67" s="62"/>
      <c r="C67" s="63"/>
      <c r="D67" s="43">
        <f>SUM(D45:D66)</f>
        <v>2509.0000000000005</v>
      </c>
      <c r="E67" s="67"/>
      <c r="F67" s="68"/>
      <c r="G67" s="43">
        <f>SUM(G45:G66)</f>
        <v>33520000</v>
      </c>
      <c r="H67" s="43"/>
      <c r="I67" s="30"/>
      <c r="J67" s="28"/>
      <c r="K67" s="37"/>
      <c r="M67" s="81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</row>
    <row r="68" spans="1:48" s="79" customFormat="1" ht="55.5" customHeight="1">
      <c r="A68" s="65" t="s">
        <v>269</v>
      </c>
      <c r="B68" s="65"/>
      <c r="C68" s="65"/>
      <c r="D68" s="35">
        <v>11656</v>
      </c>
      <c r="E68" s="67"/>
      <c r="F68" s="85"/>
      <c r="G68" s="43">
        <f>G41</f>
        <v>5527000</v>
      </c>
      <c r="H68" s="43"/>
      <c r="I68" s="30"/>
      <c r="J68" s="28"/>
      <c r="K68" s="37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</row>
    <row r="69" spans="1:48" s="79" customFormat="1" ht="55.5" customHeight="1">
      <c r="A69" s="65" t="s">
        <v>270</v>
      </c>
      <c r="B69" s="65"/>
      <c r="C69" s="65"/>
      <c r="D69" s="43">
        <f>D42+D67</f>
        <v>5719.5</v>
      </c>
      <c r="E69" s="67"/>
      <c r="F69" s="68"/>
      <c r="G69" s="43">
        <f>G42+G67</f>
        <v>71489353</v>
      </c>
      <c r="H69" s="43"/>
      <c r="I69" s="30"/>
      <c r="J69" s="30"/>
      <c r="K69" s="37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</row>
    <row r="70" spans="1:48" s="79" customFormat="1" ht="55.5" customHeight="1">
      <c r="A70" s="65" t="s">
        <v>272</v>
      </c>
      <c r="B70" s="86"/>
      <c r="C70" s="86"/>
      <c r="D70" s="86"/>
      <c r="E70" s="86"/>
      <c r="F70" s="86"/>
      <c r="G70" s="43">
        <f>SUM(G68:G69)</f>
        <v>77016353</v>
      </c>
      <c r="H70" s="43"/>
      <c r="I70" s="30"/>
      <c r="J70" s="30"/>
      <c r="K70" s="37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</row>
    <row r="71" spans="1:48" s="79" customFormat="1" ht="49.5" customHeight="1">
      <c r="A71" s="61" t="s">
        <v>13</v>
      </c>
      <c r="B71" s="62"/>
      <c r="C71" s="62"/>
      <c r="D71" s="62"/>
      <c r="E71" s="62"/>
      <c r="F71" s="62"/>
      <c r="G71" s="62"/>
      <c r="H71" s="62"/>
      <c r="I71" s="62"/>
      <c r="J71" s="62"/>
      <c r="K71" s="63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</row>
    <row r="72" spans="1:48" s="79" customFormat="1" ht="42" customHeight="1">
      <c r="A72" s="61" t="s">
        <v>22</v>
      </c>
      <c r="B72" s="62"/>
      <c r="C72" s="62"/>
      <c r="D72" s="62"/>
      <c r="E72" s="62"/>
      <c r="F72" s="62"/>
      <c r="G72" s="62"/>
      <c r="H72" s="62"/>
      <c r="I72" s="62"/>
      <c r="J72" s="62"/>
      <c r="K72" s="63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</row>
    <row r="73" spans="1:48" s="79" customFormat="1" ht="27" customHeight="1">
      <c r="A73" s="1">
        <v>1</v>
      </c>
      <c r="B73" s="64" t="s">
        <v>219</v>
      </c>
      <c r="C73" s="64"/>
      <c r="D73" s="64"/>
      <c r="E73" s="1" t="s">
        <v>23</v>
      </c>
      <c r="F73" s="44">
        <v>43858</v>
      </c>
      <c r="G73" s="45">
        <v>15384</v>
      </c>
      <c r="H73" s="45">
        <v>12820</v>
      </c>
      <c r="I73" s="46" t="s">
        <v>224</v>
      </c>
      <c r="J73" s="1" t="s">
        <v>33</v>
      </c>
      <c r="K73" s="33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</row>
    <row r="74" spans="1:48" s="79" customFormat="1" ht="36" customHeight="1">
      <c r="A74" s="1">
        <f>A73+1</f>
        <v>2</v>
      </c>
      <c r="B74" s="64" t="s">
        <v>220</v>
      </c>
      <c r="C74" s="64"/>
      <c r="D74" s="64"/>
      <c r="E74" s="1" t="s">
        <v>23</v>
      </c>
      <c r="F74" s="44">
        <v>43858</v>
      </c>
      <c r="G74" s="45">
        <v>19352</v>
      </c>
      <c r="H74" s="45">
        <v>16127</v>
      </c>
      <c r="I74" s="46" t="s">
        <v>225</v>
      </c>
      <c r="J74" s="1" t="s">
        <v>33</v>
      </c>
      <c r="K74" s="33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</row>
    <row r="75" spans="1:48" s="79" customFormat="1" ht="66.75" customHeight="1">
      <c r="A75" s="1">
        <f>A74+1</f>
        <v>3</v>
      </c>
      <c r="B75" s="64" t="s">
        <v>221</v>
      </c>
      <c r="C75" s="64"/>
      <c r="D75" s="64"/>
      <c r="E75" s="1" t="s">
        <v>23</v>
      </c>
      <c r="F75" s="44">
        <v>43858</v>
      </c>
      <c r="G75" s="45">
        <v>28012</v>
      </c>
      <c r="H75" s="45">
        <v>23343</v>
      </c>
      <c r="I75" s="46" t="s">
        <v>226</v>
      </c>
      <c r="J75" s="1" t="s">
        <v>33</v>
      </c>
      <c r="K75" s="33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</row>
    <row r="76" spans="1:11" s="31" customFormat="1" ht="35.25" customHeight="1">
      <c r="A76" s="1">
        <f>A75+1</f>
        <v>4</v>
      </c>
      <c r="B76" s="64" t="s">
        <v>222</v>
      </c>
      <c r="C76" s="64"/>
      <c r="D76" s="64"/>
      <c r="E76" s="1" t="s">
        <v>23</v>
      </c>
      <c r="F76" s="44">
        <v>43858</v>
      </c>
      <c r="G76" s="45">
        <v>58280</v>
      </c>
      <c r="H76" s="45">
        <v>48567</v>
      </c>
      <c r="I76" s="46" t="s">
        <v>227</v>
      </c>
      <c r="J76" s="1" t="s">
        <v>33</v>
      </c>
      <c r="K76" s="33"/>
    </row>
    <row r="77" spans="1:11" s="31" customFormat="1" ht="38.25" customHeight="1">
      <c r="A77" s="1">
        <v>5</v>
      </c>
      <c r="B77" s="64" t="s">
        <v>223</v>
      </c>
      <c r="C77" s="64"/>
      <c r="D77" s="64"/>
      <c r="E77" s="1" t="s">
        <v>23</v>
      </c>
      <c r="F77" s="44">
        <v>43858</v>
      </c>
      <c r="G77" s="45">
        <v>9215</v>
      </c>
      <c r="H77" s="45">
        <v>7679</v>
      </c>
      <c r="I77" s="46" t="s">
        <v>228</v>
      </c>
      <c r="J77" s="1" t="s">
        <v>33</v>
      </c>
      <c r="K77" s="33"/>
    </row>
    <row r="78" spans="1:11" s="31" customFormat="1" ht="33.75" customHeight="1">
      <c r="A78" s="1">
        <v>6</v>
      </c>
      <c r="B78" s="64" t="s">
        <v>238</v>
      </c>
      <c r="C78" s="64"/>
      <c r="D78" s="64"/>
      <c r="E78" s="1" t="s">
        <v>23</v>
      </c>
      <c r="F78" s="44">
        <v>43921</v>
      </c>
      <c r="G78" s="45">
        <v>15067</v>
      </c>
      <c r="H78" s="45">
        <v>12556</v>
      </c>
      <c r="I78" s="46" t="s">
        <v>231</v>
      </c>
      <c r="J78" s="1" t="s">
        <v>33</v>
      </c>
      <c r="K78" s="33"/>
    </row>
    <row r="79" spans="1:11" s="31" customFormat="1" ht="39" customHeight="1">
      <c r="A79" s="1">
        <v>7</v>
      </c>
      <c r="B79" s="64" t="s">
        <v>229</v>
      </c>
      <c r="C79" s="64"/>
      <c r="D79" s="64"/>
      <c r="E79" s="1" t="s">
        <v>23</v>
      </c>
      <c r="F79" s="44">
        <v>43921</v>
      </c>
      <c r="G79" s="45">
        <v>19124</v>
      </c>
      <c r="H79" s="45">
        <v>15937</v>
      </c>
      <c r="I79" s="46" t="s">
        <v>232</v>
      </c>
      <c r="J79" s="1" t="s">
        <v>33</v>
      </c>
      <c r="K79" s="33"/>
    </row>
    <row r="80" spans="1:11" s="31" customFormat="1" ht="31.5" customHeight="1">
      <c r="A80" s="1">
        <v>8</v>
      </c>
      <c r="B80" s="64" t="s">
        <v>230</v>
      </c>
      <c r="C80" s="64"/>
      <c r="D80" s="64"/>
      <c r="E80" s="1" t="s">
        <v>23</v>
      </c>
      <c r="F80" s="44">
        <v>43921</v>
      </c>
      <c r="G80" s="45">
        <v>72381</v>
      </c>
      <c r="H80" s="45">
        <v>60317</v>
      </c>
      <c r="I80" s="46" t="s">
        <v>233</v>
      </c>
      <c r="J80" s="1" t="s">
        <v>33</v>
      </c>
      <c r="K80" s="33"/>
    </row>
    <row r="81" spans="1:11" s="31" customFormat="1" ht="44.25" customHeight="1">
      <c r="A81" s="1">
        <v>9</v>
      </c>
      <c r="B81" s="64" t="s">
        <v>234</v>
      </c>
      <c r="C81" s="64"/>
      <c r="D81" s="64"/>
      <c r="E81" s="1" t="s">
        <v>23</v>
      </c>
      <c r="F81" s="44">
        <v>43928</v>
      </c>
      <c r="G81" s="45">
        <v>26811</v>
      </c>
      <c r="H81" s="45">
        <v>22342</v>
      </c>
      <c r="I81" s="46" t="s">
        <v>239</v>
      </c>
      <c r="J81" s="1" t="s">
        <v>33</v>
      </c>
      <c r="K81" s="33"/>
    </row>
    <row r="82" spans="1:11" s="31" customFormat="1" ht="52.5" customHeight="1">
      <c r="A82" s="1">
        <v>10</v>
      </c>
      <c r="B82" s="64" t="s">
        <v>235</v>
      </c>
      <c r="C82" s="64"/>
      <c r="D82" s="64"/>
      <c r="E82" s="1" t="s">
        <v>23</v>
      </c>
      <c r="F82" s="44">
        <v>43928</v>
      </c>
      <c r="G82" s="45">
        <v>21379</v>
      </c>
      <c r="H82" s="45">
        <v>17816</v>
      </c>
      <c r="I82" s="46" t="s">
        <v>240</v>
      </c>
      <c r="J82" s="1" t="s">
        <v>33</v>
      </c>
      <c r="K82" s="33"/>
    </row>
    <row r="83" spans="1:11" s="31" customFormat="1" ht="42" customHeight="1">
      <c r="A83" s="1">
        <v>11</v>
      </c>
      <c r="B83" s="64" t="s">
        <v>236</v>
      </c>
      <c r="C83" s="64"/>
      <c r="D83" s="64"/>
      <c r="E83" s="1" t="s">
        <v>23</v>
      </c>
      <c r="F83" s="44">
        <v>43928</v>
      </c>
      <c r="G83" s="45">
        <v>7644</v>
      </c>
      <c r="H83" s="45">
        <v>6370</v>
      </c>
      <c r="I83" s="46" t="s">
        <v>241</v>
      </c>
      <c r="J83" s="1" t="s">
        <v>33</v>
      </c>
      <c r="K83" s="33"/>
    </row>
    <row r="84" spans="1:11" s="31" customFormat="1" ht="42" customHeight="1">
      <c r="A84" s="1">
        <v>12</v>
      </c>
      <c r="B84" s="64" t="s">
        <v>237</v>
      </c>
      <c r="C84" s="64"/>
      <c r="D84" s="64"/>
      <c r="E84" s="1" t="s">
        <v>23</v>
      </c>
      <c r="F84" s="44">
        <v>43928</v>
      </c>
      <c r="G84" s="45">
        <v>17169</v>
      </c>
      <c r="H84" s="45">
        <v>14307</v>
      </c>
      <c r="I84" s="46" t="s">
        <v>241</v>
      </c>
      <c r="J84" s="1" t="s">
        <v>33</v>
      </c>
      <c r="K84" s="33"/>
    </row>
    <row r="85" spans="1:11" s="31" customFormat="1" ht="42" customHeight="1">
      <c r="A85" s="1">
        <v>13</v>
      </c>
      <c r="B85" s="64" t="s">
        <v>242</v>
      </c>
      <c r="C85" s="64"/>
      <c r="D85" s="64"/>
      <c r="E85" s="1" t="s">
        <v>23</v>
      </c>
      <c r="F85" s="44">
        <v>43949</v>
      </c>
      <c r="G85" s="45">
        <v>2580</v>
      </c>
      <c r="H85" s="45">
        <v>2150</v>
      </c>
      <c r="I85" s="46" t="s">
        <v>244</v>
      </c>
      <c r="J85" s="1" t="s">
        <v>33</v>
      </c>
      <c r="K85" s="33"/>
    </row>
    <row r="86" spans="1:11" s="31" customFormat="1" ht="42" customHeight="1">
      <c r="A86" s="1">
        <v>14</v>
      </c>
      <c r="B86" s="64" t="s">
        <v>243</v>
      </c>
      <c r="C86" s="64"/>
      <c r="D86" s="64"/>
      <c r="E86" s="1" t="s">
        <v>23</v>
      </c>
      <c r="F86" s="44">
        <v>43949</v>
      </c>
      <c r="G86" s="45">
        <v>29022</v>
      </c>
      <c r="H86" s="45">
        <v>24185</v>
      </c>
      <c r="I86" s="46" t="s">
        <v>245</v>
      </c>
      <c r="J86" s="1" t="s">
        <v>33</v>
      </c>
      <c r="K86" s="33"/>
    </row>
    <row r="87" spans="1:11" s="31" customFormat="1" ht="42" customHeight="1">
      <c r="A87" s="1">
        <v>15</v>
      </c>
      <c r="B87" s="64" t="s">
        <v>246</v>
      </c>
      <c r="C87" s="64"/>
      <c r="D87" s="64"/>
      <c r="E87" s="1" t="s">
        <v>23</v>
      </c>
      <c r="F87" s="44">
        <v>44047</v>
      </c>
      <c r="G87" s="45">
        <v>4608</v>
      </c>
      <c r="H87" s="45">
        <v>3840</v>
      </c>
      <c r="I87" s="46" t="s">
        <v>248</v>
      </c>
      <c r="J87" s="1" t="s">
        <v>33</v>
      </c>
      <c r="K87" s="33"/>
    </row>
    <row r="88" spans="1:11" s="31" customFormat="1" ht="42" customHeight="1">
      <c r="A88" s="1">
        <v>16</v>
      </c>
      <c r="B88" s="64" t="s">
        <v>247</v>
      </c>
      <c r="C88" s="64"/>
      <c r="D88" s="64"/>
      <c r="E88" s="1" t="s">
        <v>23</v>
      </c>
      <c r="F88" s="44">
        <v>44047</v>
      </c>
      <c r="G88" s="45">
        <v>6082</v>
      </c>
      <c r="H88" s="45">
        <v>5068</v>
      </c>
      <c r="I88" s="46" t="s">
        <v>249</v>
      </c>
      <c r="J88" s="1" t="s">
        <v>33</v>
      </c>
      <c r="K88" s="33"/>
    </row>
    <row r="89" spans="1:11" s="31" customFormat="1" ht="42" customHeight="1">
      <c r="A89" s="1">
        <v>17</v>
      </c>
      <c r="B89" s="64" t="s">
        <v>250</v>
      </c>
      <c r="C89" s="64"/>
      <c r="D89" s="64"/>
      <c r="E89" s="1" t="s">
        <v>23</v>
      </c>
      <c r="F89" s="44">
        <v>44159</v>
      </c>
      <c r="G89" s="45">
        <v>12707</v>
      </c>
      <c r="H89" s="45">
        <v>10589</v>
      </c>
      <c r="I89" s="46" t="s">
        <v>254</v>
      </c>
      <c r="J89" s="1" t="s">
        <v>33</v>
      </c>
      <c r="K89" s="33"/>
    </row>
    <row r="90" spans="1:11" s="31" customFormat="1" ht="42" customHeight="1">
      <c r="A90" s="1">
        <v>18</v>
      </c>
      <c r="B90" s="64" t="s">
        <v>251</v>
      </c>
      <c r="C90" s="64"/>
      <c r="D90" s="64"/>
      <c r="E90" s="1" t="s">
        <v>23</v>
      </c>
      <c r="F90" s="44">
        <v>44159</v>
      </c>
      <c r="G90" s="45">
        <v>26268</v>
      </c>
      <c r="H90" s="45">
        <v>21890</v>
      </c>
      <c r="I90" s="46" t="s">
        <v>253</v>
      </c>
      <c r="J90" s="1" t="s">
        <v>33</v>
      </c>
      <c r="K90" s="33"/>
    </row>
    <row r="91" spans="1:11" s="31" customFormat="1" ht="42" customHeight="1">
      <c r="A91" s="1">
        <v>19</v>
      </c>
      <c r="B91" s="64" t="s">
        <v>252</v>
      </c>
      <c r="C91" s="64"/>
      <c r="D91" s="64"/>
      <c r="E91" s="1" t="s">
        <v>23</v>
      </c>
      <c r="F91" s="44">
        <v>44159</v>
      </c>
      <c r="G91" s="45">
        <v>28140</v>
      </c>
      <c r="H91" s="45">
        <v>23450</v>
      </c>
      <c r="I91" s="46" t="s">
        <v>255</v>
      </c>
      <c r="J91" s="1" t="s">
        <v>33</v>
      </c>
      <c r="K91" s="33"/>
    </row>
    <row r="92" spans="1:11" s="31" customFormat="1" ht="48.75" customHeight="1">
      <c r="A92" s="1">
        <v>20</v>
      </c>
      <c r="B92" s="64" t="s">
        <v>256</v>
      </c>
      <c r="C92" s="64"/>
      <c r="D92" s="64"/>
      <c r="E92" s="1" t="s">
        <v>23</v>
      </c>
      <c r="F92" s="44">
        <v>44187</v>
      </c>
      <c r="G92" s="45">
        <v>98641</v>
      </c>
      <c r="H92" s="45">
        <v>82201</v>
      </c>
      <c r="I92" s="46" t="s">
        <v>261</v>
      </c>
      <c r="J92" s="1" t="s">
        <v>33</v>
      </c>
      <c r="K92" s="33"/>
    </row>
    <row r="93" spans="1:11" s="31" customFormat="1" ht="42" customHeight="1">
      <c r="A93" s="1">
        <v>21</v>
      </c>
      <c r="B93" s="64" t="s">
        <v>257</v>
      </c>
      <c r="C93" s="64"/>
      <c r="D93" s="64"/>
      <c r="E93" s="1" t="s">
        <v>23</v>
      </c>
      <c r="F93" s="44">
        <v>44187</v>
      </c>
      <c r="G93" s="45">
        <v>7372</v>
      </c>
      <c r="H93" s="45">
        <v>6143</v>
      </c>
      <c r="I93" s="46" t="s">
        <v>262</v>
      </c>
      <c r="J93" s="1" t="s">
        <v>33</v>
      </c>
      <c r="K93" s="33"/>
    </row>
    <row r="94" spans="1:11" s="31" customFormat="1" ht="42" customHeight="1">
      <c r="A94" s="1">
        <v>22</v>
      </c>
      <c r="B94" s="64" t="s">
        <v>258</v>
      </c>
      <c r="C94" s="64"/>
      <c r="D94" s="64"/>
      <c r="E94" s="1" t="s">
        <v>23</v>
      </c>
      <c r="F94" s="44">
        <v>44187</v>
      </c>
      <c r="G94" s="45">
        <v>62381</v>
      </c>
      <c r="H94" s="45">
        <v>51984</v>
      </c>
      <c r="I94" s="46" t="s">
        <v>263</v>
      </c>
      <c r="J94" s="1" t="s">
        <v>33</v>
      </c>
      <c r="K94" s="33"/>
    </row>
    <row r="95" spans="1:11" s="31" customFormat="1" ht="42" customHeight="1">
      <c r="A95" s="1">
        <v>23</v>
      </c>
      <c r="B95" s="64" t="s">
        <v>259</v>
      </c>
      <c r="C95" s="64"/>
      <c r="D95" s="64"/>
      <c r="E95" s="1" t="s">
        <v>23</v>
      </c>
      <c r="F95" s="44">
        <v>44187</v>
      </c>
      <c r="G95" s="45">
        <v>5529</v>
      </c>
      <c r="H95" s="45">
        <v>4607</v>
      </c>
      <c r="I95" s="46" t="s">
        <v>264</v>
      </c>
      <c r="J95" s="1" t="s">
        <v>33</v>
      </c>
      <c r="K95" s="33"/>
    </row>
    <row r="96" spans="1:11" s="31" customFormat="1" ht="48.75" customHeight="1">
      <c r="A96" s="1">
        <v>24</v>
      </c>
      <c r="B96" s="64" t="s">
        <v>260</v>
      </c>
      <c r="C96" s="64"/>
      <c r="D96" s="64"/>
      <c r="E96" s="1" t="s">
        <v>23</v>
      </c>
      <c r="F96" s="44">
        <v>44187</v>
      </c>
      <c r="G96" s="45">
        <v>10961</v>
      </c>
      <c r="H96" s="45">
        <v>9134</v>
      </c>
      <c r="I96" s="46" t="s">
        <v>265</v>
      </c>
      <c r="J96" s="1" t="s">
        <v>33</v>
      </c>
      <c r="K96" s="33"/>
    </row>
    <row r="97" spans="1:11" s="31" customFormat="1" ht="39.75" customHeight="1">
      <c r="A97" s="65" t="s">
        <v>15</v>
      </c>
      <c r="B97" s="65"/>
      <c r="C97" s="65"/>
      <c r="D97" s="65"/>
      <c r="E97" s="2"/>
      <c r="F97" s="44"/>
      <c r="G97" s="47">
        <f>SUM(G73:G96)</f>
        <v>604109</v>
      </c>
      <c r="H97" s="47">
        <f>SUM(H73:H96)</f>
        <v>503422</v>
      </c>
      <c r="I97" s="46"/>
      <c r="J97" s="1"/>
      <c r="K97" s="33"/>
    </row>
    <row r="98" spans="1:11" s="31" customFormat="1" ht="31.5" customHeight="1">
      <c r="A98" s="61" t="s">
        <v>42</v>
      </c>
      <c r="B98" s="62"/>
      <c r="C98" s="62"/>
      <c r="D98" s="62"/>
      <c r="E98" s="62"/>
      <c r="F98" s="62"/>
      <c r="G98" s="62"/>
      <c r="H98" s="62"/>
      <c r="I98" s="62"/>
      <c r="J98" s="62"/>
      <c r="K98" s="72"/>
    </row>
    <row r="99" spans="1:11" s="31" customFormat="1" ht="48" customHeight="1">
      <c r="A99" s="1">
        <v>1</v>
      </c>
      <c r="B99" s="69" t="s">
        <v>217</v>
      </c>
      <c r="C99" s="69"/>
      <c r="D99" s="69"/>
      <c r="E99" s="1" t="s">
        <v>23</v>
      </c>
      <c r="F99" s="44">
        <v>43851</v>
      </c>
      <c r="G99" s="48">
        <v>279000</v>
      </c>
      <c r="H99" s="46">
        <v>232500</v>
      </c>
      <c r="I99" s="49" t="s">
        <v>213</v>
      </c>
      <c r="J99" s="20" t="s">
        <v>215</v>
      </c>
      <c r="K99" s="33"/>
    </row>
    <row r="100" spans="1:11" s="31" customFormat="1" ht="48" customHeight="1">
      <c r="A100" s="1">
        <v>2</v>
      </c>
      <c r="B100" s="69" t="s">
        <v>218</v>
      </c>
      <c r="C100" s="69"/>
      <c r="D100" s="69"/>
      <c r="E100" s="1" t="s">
        <v>23</v>
      </c>
      <c r="F100" s="44">
        <v>43851</v>
      </c>
      <c r="G100" s="48">
        <v>99000</v>
      </c>
      <c r="H100" s="46">
        <v>82500</v>
      </c>
      <c r="I100" s="49" t="s">
        <v>214</v>
      </c>
      <c r="J100" s="20" t="s">
        <v>216</v>
      </c>
      <c r="K100" s="33"/>
    </row>
    <row r="101" spans="1:48" ht="37.5" customHeight="1">
      <c r="A101" s="61" t="s">
        <v>19</v>
      </c>
      <c r="B101" s="62"/>
      <c r="C101" s="62"/>
      <c r="D101" s="63"/>
      <c r="E101" s="1"/>
      <c r="F101" s="44"/>
      <c r="G101" s="47">
        <f>SUM(G99:G100)</f>
        <v>378000</v>
      </c>
      <c r="H101" s="50">
        <f>SUM(H99:H100)</f>
        <v>315000</v>
      </c>
      <c r="I101" s="9"/>
      <c r="J101" s="33"/>
      <c r="K101" s="33"/>
      <c r="AD101" s="31"/>
      <c r="AV101" s="34"/>
    </row>
    <row r="102" spans="1:48" ht="63.75" customHeight="1">
      <c r="A102" s="61" t="s">
        <v>14</v>
      </c>
      <c r="B102" s="62"/>
      <c r="C102" s="62"/>
      <c r="D102" s="63"/>
      <c r="E102" s="30"/>
      <c r="F102" s="51"/>
      <c r="G102" s="35">
        <f>G101+G97</f>
        <v>982109</v>
      </c>
      <c r="H102" s="35">
        <f>H101+H97</f>
        <v>818422</v>
      </c>
      <c r="I102" s="36"/>
      <c r="J102" s="28"/>
      <c r="K102" s="37"/>
      <c r="AD102" s="31"/>
      <c r="AV102" s="34"/>
    </row>
    <row r="103" spans="1:48" ht="57.75" customHeight="1">
      <c r="A103" s="52"/>
      <c r="B103" s="52"/>
      <c r="C103" s="52"/>
      <c r="D103" s="52"/>
      <c r="E103" s="52"/>
      <c r="F103" s="52"/>
      <c r="G103" s="53"/>
      <c r="H103" s="53"/>
      <c r="I103" s="54"/>
      <c r="AD103" s="31"/>
      <c r="AV103" s="34"/>
    </row>
    <row r="104" spans="1:47" s="91" customFormat="1" ht="31.5" customHeight="1">
      <c r="A104" s="87" t="s">
        <v>32</v>
      </c>
      <c r="B104" s="87"/>
      <c r="C104" s="87"/>
      <c r="D104" s="87"/>
      <c r="E104" s="87"/>
      <c r="F104" s="87"/>
      <c r="G104" s="87"/>
      <c r="H104" s="88"/>
      <c r="I104" s="89"/>
      <c r="J104" s="90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</row>
    <row r="105" spans="1:48" s="74" customFormat="1" ht="36.75" customHeight="1">
      <c r="A105" s="34"/>
      <c r="B105" s="34"/>
      <c r="C105" s="34"/>
      <c r="D105" s="34"/>
      <c r="E105" s="34"/>
      <c r="F105" s="34"/>
      <c r="G105" s="82"/>
      <c r="H105" s="82"/>
      <c r="I105" s="34"/>
      <c r="J105" s="34"/>
      <c r="K105" s="34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10" ht="43.5" customHeight="1">
      <c r="A106" s="34"/>
      <c r="B106" s="34"/>
      <c r="D106" s="34"/>
      <c r="G106" s="82"/>
      <c r="H106" s="82"/>
      <c r="I106" s="34"/>
      <c r="J106" s="34"/>
    </row>
    <row r="107" spans="1:10" ht="32.25" customHeight="1">
      <c r="A107" s="34"/>
      <c r="B107" s="34"/>
      <c r="D107" s="34"/>
      <c r="G107" s="56"/>
      <c r="H107" s="56"/>
      <c r="I107" s="34"/>
      <c r="J107" s="34"/>
    </row>
    <row r="108" spans="1:48" ht="63" customHeight="1">
      <c r="A108" s="34"/>
      <c r="B108" s="34"/>
      <c r="D108" s="34"/>
      <c r="G108" s="82"/>
      <c r="H108" s="82"/>
      <c r="I108" s="34"/>
      <c r="J108" s="34"/>
      <c r="AD108" s="31"/>
      <c r="AV108" s="34"/>
    </row>
    <row r="109" spans="1:10" ht="77.25" customHeight="1">
      <c r="A109" s="34"/>
      <c r="B109" s="34"/>
      <c r="D109" s="34"/>
      <c r="G109" s="82"/>
      <c r="H109" s="82"/>
      <c r="I109" s="34"/>
      <c r="J109" s="34"/>
    </row>
    <row r="110" spans="1:10" ht="66.75" customHeight="1">
      <c r="A110" s="34"/>
      <c r="B110" s="34"/>
      <c r="D110" s="34"/>
      <c r="G110" s="82"/>
      <c r="H110" s="82"/>
      <c r="I110" s="34"/>
      <c r="J110" s="34"/>
    </row>
    <row r="111" spans="1:10" ht="57" customHeight="1">
      <c r="A111" s="34"/>
      <c r="B111" s="34"/>
      <c r="D111" s="34"/>
      <c r="G111" s="82"/>
      <c r="H111" s="82"/>
      <c r="I111" s="34"/>
      <c r="J111" s="34"/>
    </row>
    <row r="112" spans="1:10" ht="66" customHeight="1">
      <c r="A112" s="34"/>
      <c r="B112" s="34"/>
      <c r="D112" s="34"/>
      <c r="G112" s="82"/>
      <c r="H112" s="82"/>
      <c r="I112" s="34"/>
      <c r="J112" s="34"/>
    </row>
    <row r="113" spans="1:10" ht="66" customHeight="1">
      <c r="A113" s="34"/>
      <c r="B113" s="34"/>
      <c r="D113" s="34"/>
      <c r="G113" s="82"/>
      <c r="H113" s="82"/>
      <c r="I113" s="34"/>
      <c r="J113" s="34"/>
    </row>
    <row r="114" spans="1:10" ht="31.5" customHeight="1">
      <c r="A114" s="34"/>
      <c r="B114" s="34"/>
      <c r="D114" s="34"/>
      <c r="G114" s="82"/>
      <c r="H114" s="82"/>
      <c r="I114" s="34"/>
      <c r="J114" s="34"/>
    </row>
    <row r="115" spans="1:10" ht="37.5" customHeight="1">
      <c r="A115" s="34"/>
      <c r="B115" s="34"/>
      <c r="D115" s="34"/>
      <c r="G115" s="82"/>
      <c r="H115" s="82"/>
      <c r="I115" s="34"/>
      <c r="J115" s="34"/>
    </row>
    <row r="116" spans="1:10" ht="37.5" customHeight="1">
      <c r="A116" s="34"/>
      <c r="B116" s="34"/>
      <c r="D116" s="34"/>
      <c r="G116" s="82"/>
      <c r="H116" s="82"/>
      <c r="I116" s="34"/>
      <c r="J116" s="34"/>
    </row>
    <row r="117" spans="1:10" ht="37.5" customHeight="1">
      <c r="A117" s="34"/>
      <c r="B117" s="34"/>
      <c r="D117" s="34"/>
      <c r="G117" s="82"/>
      <c r="H117" s="82"/>
      <c r="I117" s="34"/>
      <c r="J117" s="34"/>
    </row>
    <row r="118" spans="1:10" ht="37.5" customHeight="1">
      <c r="A118" s="34"/>
      <c r="B118" s="34"/>
      <c r="D118" s="34"/>
      <c r="G118" s="82"/>
      <c r="H118" s="82"/>
      <c r="I118" s="34"/>
      <c r="J118" s="34"/>
    </row>
    <row r="119" spans="1:10" ht="37.5" customHeight="1">
      <c r="A119" s="34"/>
      <c r="B119" s="34"/>
      <c r="D119" s="34"/>
      <c r="G119" s="82"/>
      <c r="H119" s="82"/>
      <c r="I119" s="34"/>
      <c r="J119" s="34"/>
    </row>
    <row r="120" spans="1:10" ht="31.5" customHeight="1">
      <c r="A120" s="34"/>
      <c r="B120" s="34"/>
      <c r="D120" s="34"/>
      <c r="G120" s="82"/>
      <c r="H120" s="82"/>
      <c r="I120" s="34"/>
      <c r="J120" s="34"/>
    </row>
    <row r="121" spans="1:48" s="74" customFormat="1" ht="24.75" customHeight="1">
      <c r="A121" s="34"/>
      <c r="B121" s="34"/>
      <c r="C121" s="34"/>
      <c r="D121" s="34"/>
      <c r="E121" s="34"/>
      <c r="F121" s="34"/>
      <c r="G121" s="82"/>
      <c r="H121" s="82"/>
      <c r="I121" s="34"/>
      <c r="J121" s="34"/>
      <c r="K121" s="34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</row>
    <row r="122" spans="1:10" ht="45" customHeight="1">
      <c r="A122" s="34"/>
      <c r="B122" s="34"/>
      <c r="D122" s="34"/>
      <c r="G122" s="82"/>
      <c r="H122" s="82"/>
      <c r="I122" s="34"/>
      <c r="J122" s="34"/>
    </row>
    <row r="123" spans="1:10" ht="40.5" customHeight="1">
      <c r="A123" s="34"/>
      <c r="B123" s="34"/>
      <c r="D123" s="34"/>
      <c r="G123" s="82"/>
      <c r="H123" s="82"/>
      <c r="I123" s="34"/>
      <c r="J123" s="34"/>
    </row>
    <row r="124" spans="1:48" ht="40.5" customHeight="1">
      <c r="A124" s="34"/>
      <c r="B124" s="34"/>
      <c r="D124" s="34"/>
      <c r="G124" s="82"/>
      <c r="H124" s="82"/>
      <c r="I124" s="34"/>
      <c r="J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</row>
    <row r="125" spans="1:48" ht="40.5" customHeight="1">
      <c r="A125" s="34"/>
      <c r="B125" s="34"/>
      <c r="D125" s="34"/>
      <c r="G125" s="82"/>
      <c r="H125" s="82"/>
      <c r="I125" s="34"/>
      <c r="J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</row>
    <row r="126" spans="1:48" ht="40.5" customHeight="1">
      <c r="A126" s="34"/>
      <c r="B126" s="34"/>
      <c r="D126" s="34"/>
      <c r="G126" s="82"/>
      <c r="H126" s="82"/>
      <c r="I126" s="34"/>
      <c r="J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</row>
    <row r="127" spans="1:48" ht="40.5" customHeight="1">
      <c r="A127" s="34"/>
      <c r="B127" s="34"/>
      <c r="D127" s="34"/>
      <c r="G127" s="82"/>
      <c r="H127" s="82"/>
      <c r="I127" s="34"/>
      <c r="J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</row>
    <row r="128" spans="1:48" ht="40.5" customHeight="1">
      <c r="A128" s="34"/>
      <c r="B128" s="34"/>
      <c r="D128" s="34"/>
      <c r="G128" s="82"/>
      <c r="H128" s="82"/>
      <c r="I128" s="34"/>
      <c r="J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</row>
    <row r="129" spans="1:48" ht="40.5" customHeight="1">
      <c r="A129" s="34"/>
      <c r="B129" s="34"/>
      <c r="D129" s="34"/>
      <c r="G129" s="82"/>
      <c r="H129" s="82"/>
      <c r="I129" s="34"/>
      <c r="J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</row>
    <row r="130" spans="1:48" ht="40.5" customHeight="1">
      <c r="A130" s="34"/>
      <c r="B130" s="34"/>
      <c r="D130" s="34"/>
      <c r="G130" s="82"/>
      <c r="H130" s="82"/>
      <c r="I130" s="34"/>
      <c r="J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</row>
    <row r="131" spans="1:48" ht="40.5" customHeight="1">
      <c r="A131" s="34"/>
      <c r="B131" s="34"/>
      <c r="D131" s="34"/>
      <c r="G131" s="82"/>
      <c r="H131" s="82"/>
      <c r="I131" s="34"/>
      <c r="J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</row>
    <row r="132" spans="1:48" ht="40.5" customHeight="1">
      <c r="A132" s="34"/>
      <c r="B132" s="34"/>
      <c r="D132" s="34"/>
      <c r="G132" s="82"/>
      <c r="H132" s="82"/>
      <c r="I132" s="34"/>
      <c r="J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</row>
    <row r="133" spans="1:48" ht="40.5" customHeight="1">
      <c r="A133" s="34"/>
      <c r="B133" s="34"/>
      <c r="D133" s="34"/>
      <c r="G133" s="82"/>
      <c r="H133" s="82"/>
      <c r="I133" s="34"/>
      <c r="J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</row>
    <row r="134" spans="1:48" ht="40.5" customHeight="1">
      <c r="A134" s="34"/>
      <c r="B134" s="34"/>
      <c r="D134" s="34"/>
      <c r="G134" s="82"/>
      <c r="H134" s="82"/>
      <c r="I134" s="34"/>
      <c r="J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</row>
    <row r="135" spans="1:48" ht="40.5" customHeight="1">
      <c r="A135" s="34"/>
      <c r="B135" s="34"/>
      <c r="D135" s="34"/>
      <c r="G135" s="82"/>
      <c r="H135" s="82"/>
      <c r="I135" s="34"/>
      <c r="J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1:48" ht="40.5" customHeight="1">
      <c r="A136" s="34"/>
      <c r="B136" s="34"/>
      <c r="D136" s="34"/>
      <c r="G136" s="82"/>
      <c r="H136" s="82"/>
      <c r="I136" s="34"/>
      <c r="J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</row>
    <row r="137" spans="1:48" ht="40.5" customHeight="1">
      <c r="A137" s="34"/>
      <c r="B137" s="34"/>
      <c r="D137" s="34"/>
      <c r="G137" s="82"/>
      <c r="H137" s="82"/>
      <c r="I137" s="34"/>
      <c r="J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1:48" ht="40.5" customHeight="1">
      <c r="A138" s="34"/>
      <c r="B138" s="34"/>
      <c r="D138" s="34"/>
      <c r="G138" s="82"/>
      <c r="H138" s="82"/>
      <c r="I138" s="34"/>
      <c r="J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1:48" ht="40.5" customHeight="1">
      <c r="A139" s="34"/>
      <c r="B139" s="34"/>
      <c r="D139" s="34"/>
      <c r="G139" s="82"/>
      <c r="H139" s="82"/>
      <c r="I139" s="34"/>
      <c r="J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48" ht="40.5" customHeight="1">
      <c r="A140" s="34"/>
      <c r="B140" s="34"/>
      <c r="D140" s="34"/>
      <c r="G140" s="82"/>
      <c r="H140" s="82"/>
      <c r="I140" s="34"/>
      <c r="J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 ht="40.5" customHeight="1">
      <c r="A141" s="34"/>
      <c r="B141" s="34"/>
      <c r="D141" s="34"/>
      <c r="G141" s="82"/>
      <c r="H141" s="82"/>
      <c r="I141" s="34"/>
      <c r="J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</row>
    <row r="142" spans="1:48" ht="40.5" customHeight="1">
      <c r="A142" s="34"/>
      <c r="B142" s="34"/>
      <c r="D142" s="34"/>
      <c r="G142" s="82"/>
      <c r="H142" s="82"/>
      <c r="I142" s="34"/>
      <c r="J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</row>
    <row r="143" spans="1:48" ht="40.5" customHeight="1">
      <c r="A143" s="34"/>
      <c r="B143" s="34"/>
      <c r="D143" s="34"/>
      <c r="G143" s="82"/>
      <c r="H143" s="82"/>
      <c r="I143" s="34"/>
      <c r="J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</row>
    <row r="144" spans="1:48" ht="40.5" customHeight="1">
      <c r="A144" s="34"/>
      <c r="B144" s="34"/>
      <c r="D144" s="34"/>
      <c r="G144" s="82"/>
      <c r="H144" s="82"/>
      <c r="I144" s="34"/>
      <c r="J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</row>
    <row r="145" spans="1:48" ht="40.5" customHeight="1">
      <c r="A145" s="34"/>
      <c r="B145" s="34"/>
      <c r="D145" s="34"/>
      <c r="G145" s="82"/>
      <c r="H145" s="82"/>
      <c r="I145" s="34"/>
      <c r="J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</row>
    <row r="146" spans="1:48" ht="40.5" customHeight="1">
      <c r="A146" s="34"/>
      <c r="B146" s="34"/>
      <c r="D146" s="34"/>
      <c r="G146" s="82"/>
      <c r="H146" s="82"/>
      <c r="I146" s="34"/>
      <c r="J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</row>
    <row r="147" spans="1:48" ht="40.5" customHeight="1">
      <c r="A147" s="34"/>
      <c r="B147" s="34"/>
      <c r="D147" s="34"/>
      <c r="G147" s="82"/>
      <c r="H147" s="82"/>
      <c r="I147" s="34"/>
      <c r="J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</row>
    <row r="148" spans="1:48" ht="40.5" customHeight="1">
      <c r="A148" s="34"/>
      <c r="B148" s="34"/>
      <c r="D148" s="34"/>
      <c r="G148" s="82"/>
      <c r="H148" s="82"/>
      <c r="I148" s="34"/>
      <c r="J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</row>
    <row r="149" spans="1:48" ht="40.5" customHeight="1">
      <c r="A149" s="34"/>
      <c r="B149" s="34"/>
      <c r="D149" s="34"/>
      <c r="G149" s="82"/>
      <c r="H149" s="82"/>
      <c r="I149" s="34"/>
      <c r="J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</row>
    <row r="150" spans="1:48" ht="40.5" customHeight="1">
      <c r="A150" s="34"/>
      <c r="B150" s="34"/>
      <c r="D150" s="34"/>
      <c r="G150" s="82"/>
      <c r="H150" s="82"/>
      <c r="I150" s="34"/>
      <c r="J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</row>
    <row r="151" spans="1:48" ht="40.5" customHeight="1">
      <c r="A151" s="34"/>
      <c r="B151" s="34"/>
      <c r="D151" s="34"/>
      <c r="G151" s="82"/>
      <c r="H151" s="82"/>
      <c r="I151" s="34"/>
      <c r="J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</row>
    <row r="152" spans="1:48" ht="40.5" customHeight="1">
      <c r="A152" s="34"/>
      <c r="B152" s="34"/>
      <c r="D152" s="34"/>
      <c r="G152" s="82"/>
      <c r="H152" s="82"/>
      <c r="I152" s="34"/>
      <c r="J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</row>
    <row r="153" spans="1:48" ht="40.5" customHeight="1">
      <c r="A153" s="34"/>
      <c r="B153" s="34"/>
      <c r="D153" s="34"/>
      <c r="G153" s="82"/>
      <c r="H153" s="82"/>
      <c r="I153" s="34"/>
      <c r="J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</row>
    <row r="154" spans="1:48" ht="40.5" customHeight="1">
      <c r="A154" s="34"/>
      <c r="B154" s="34"/>
      <c r="D154" s="34"/>
      <c r="G154" s="82"/>
      <c r="H154" s="82"/>
      <c r="I154" s="34"/>
      <c r="J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</row>
    <row r="155" spans="1:48" ht="40.5" customHeight="1">
      <c r="A155" s="34"/>
      <c r="B155" s="34"/>
      <c r="D155" s="34"/>
      <c r="G155" s="82"/>
      <c r="H155" s="82"/>
      <c r="I155" s="34"/>
      <c r="J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</row>
    <row r="156" spans="1:48" ht="40.5" customHeight="1">
      <c r="A156" s="34"/>
      <c r="B156" s="34"/>
      <c r="D156" s="34"/>
      <c r="G156" s="82"/>
      <c r="H156" s="82"/>
      <c r="I156" s="34"/>
      <c r="J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</row>
    <row r="157" spans="1:48" ht="40.5" customHeight="1">
      <c r="A157" s="34"/>
      <c r="B157" s="34"/>
      <c r="D157" s="34"/>
      <c r="G157" s="82"/>
      <c r="H157" s="82"/>
      <c r="I157" s="34"/>
      <c r="J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</row>
    <row r="158" spans="1:48" ht="40.5" customHeight="1">
      <c r="A158" s="34"/>
      <c r="B158" s="34"/>
      <c r="D158" s="34"/>
      <c r="G158" s="82"/>
      <c r="H158" s="82"/>
      <c r="I158" s="34"/>
      <c r="J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</row>
    <row r="159" spans="1:48" ht="40.5" customHeight="1">
      <c r="A159" s="34"/>
      <c r="B159" s="34"/>
      <c r="D159" s="34"/>
      <c r="G159" s="82"/>
      <c r="H159" s="82"/>
      <c r="I159" s="34"/>
      <c r="J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</row>
    <row r="160" spans="1:48" ht="40.5" customHeight="1">
      <c r="A160" s="34"/>
      <c r="B160" s="34"/>
      <c r="D160" s="34"/>
      <c r="G160" s="82"/>
      <c r="H160" s="82"/>
      <c r="I160" s="34"/>
      <c r="J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</row>
    <row r="161" spans="1:48" ht="40.5" customHeight="1">
      <c r="A161" s="34"/>
      <c r="B161" s="34"/>
      <c r="D161" s="34"/>
      <c r="G161" s="82"/>
      <c r="H161" s="82"/>
      <c r="I161" s="34"/>
      <c r="J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</row>
    <row r="162" spans="1:48" ht="40.5" customHeight="1">
      <c r="A162" s="34"/>
      <c r="B162" s="34"/>
      <c r="D162" s="34"/>
      <c r="G162" s="82"/>
      <c r="H162" s="82"/>
      <c r="I162" s="34"/>
      <c r="J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</row>
    <row r="163" spans="1:48" ht="40.5" customHeight="1">
      <c r="A163" s="34"/>
      <c r="B163" s="34"/>
      <c r="D163" s="34"/>
      <c r="G163" s="82"/>
      <c r="H163" s="82"/>
      <c r="I163" s="34"/>
      <c r="J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</row>
    <row r="164" spans="1:48" ht="40.5" customHeight="1">
      <c r="A164" s="34"/>
      <c r="B164" s="34"/>
      <c r="D164" s="34"/>
      <c r="G164" s="82"/>
      <c r="H164" s="82"/>
      <c r="I164" s="34"/>
      <c r="J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</row>
    <row r="165" spans="1:48" ht="40.5" customHeight="1">
      <c r="A165" s="34"/>
      <c r="B165" s="34"/>
      <c r="D165" s="34"/>
      <c r="G165" s="82"/>
      <c r="H165" s="82"/>
      <c r="I165" s="34"/>
      <c r="J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</row>
    <row r="166" spans="1:48" ht="40.5" customHeight="1">
      <c r="A166" s="34"/>
      <c r="B166" s="34"/>
      <c r="D166" s="34"/>
      <c r="G166" s="82"/>
      <c r="H166" s="82"/>
      <c r="I166" s="34"/>
      <c r="J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</row>
    <row r="167" spans="1:48" ht="40.5" customHeight="1">
      <c r="A167" s="34"/>
      <c r="B167" s="34"/>
      <c r="D167" s="34"/>
      <c r="G167" s="82"/>
      <c r="H167" s="82"/>
      <c r="I167" s="34"/>
      <c r="J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</row>
    <row r="168" spans="1:48" ht="40.5" customHeight="1">
      <c r="A168" s="34"/>
      <c r="B168" s="34"/>
      <c r="D168" s="34"/>
      <c r="G168" s="82"/>
      <c r="H168" s="82"/>
      <c r="I168" s="34"/>
      <c r="J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</row>
    <row r="169" spans="1:48" ht="40.5" customHeight="1">
      <c r="A169" s="34"/>
      <c r="B169" s="34"/>
      <c r="D169" s="34"/>
      <c r="G169" s="82"/>
      <c r="H169" s="82"/>
      <c r="I169" s="34"/>
      <c r="J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</row>
    <row r="170" spans="1:48" ht="40.5" customHeight="1">
      <c r="A170" s="34"/>
      <c r="B170" s="34"/>
      <c r="D170" s="34"/>
      <c r="G170" s="82"/>
      <c r="H170" s="82"/>
      <c r="I170" s="34"/>
      <c r="J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</row>
    <row r="171" spans="1:48" ht="40.5" customHeight="1">
      <c r="A171" s="34"/>
      <c r="B171" s="34"/>
      <c r="D171" s="34"/>
      <c r="G171" s="82"/>
      <c r="H171" s="82"/>
      <c r="I171" s="34"/>
      <c r="J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</row>
    <row r="172" spans="1:48" ht="40.5" customHeight="1">
      <c r="A172" s="34"/>
      <c r="B172" s="34"/>
      <c r="D172" s="34"/>
      <c r="G172" s="82"/>
      <c r="H172" s="82"/>
      <c r="I172" s="34"/>
      <c r="J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</row>
    <row r="173" spans="1:48" ht="40.5" customHeight="1">
      <c r="A173" s="34"/>
      <c r="B173" s="34"/>
      <c r="D173" s="34"/>
      <c r="G173" s="82"/>
      <c r="H173" s="82"/>
      <c r="I173" s="34"/>
      <c r="J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</row>
    <row r="174" spans="1:48" ht="40.5" customHeight="1">
      <c r="A174" s="34"/>
      <c r="B174" s="34"/>
      <c r="D174" s="34"/>
      <c r="G174" s="82"/>
      <c r="H174" s="82"/>
      <c r="I174" s="34"/>
      <c r="J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</row>
    <row r="175" spans="1:48" ht="40.5" customHeight="1">
      <c r="A175" s="34"/>
      <c r="B175" s="34"/>
      <c r="D175" s="34"/>
      <c r="G175" s="82"/>
      <c r="H175" s="82"/>
      <c r="I175" s="34"/>
      <c r="J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</row>
    <row r="176" spans="1:48" ht="40.5" customHeight="1">
      <c r="A176" s="34"/>
      <c r="B176" s="34"/>
      <c r="D176" s="34"/>
      <c r="G176" s="82"/>
      <c r="H176" s="82"/>
      <c r="I176" s="34"/>
      <c r="J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</row>
    <row r="177" spans="1:48" ht="40.5" customHeight="1">
      <c r="A177" s="34"/>
      <c r="B177" s="34"/>
      <c r="D177" s="34"/>
      <c r="G177" s="82"/>
      <c r="H177" s="82"/>
      <c r="I177" s="34"/>
      <c r="J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</row>
    <row r="178" spans="1:48" ht="40.5" customHeight="1">
      <c r="A178" s="34"/>
      <c r="B178" s="34"/>
      <c r="D178" s="34"/>
      <c r="G178" s="82"/>
      <c r="H178" s="82"/>
      <c r="I178" s="34"/>
      <c r="J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</row>
    <row r="179" spans="1:48" ht="40.5" customHeight="1">
      <c r="A179" s="34"/>
      <c r="B179" s="34"/>
      <c r="D179" s="34"/>
      <c r="G179" s="82"/>
      <c r="H179" s="82"/>
      <c r="I179" s="34"/>
      <c r="J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</row>
    <row r="180" spans="1:48" ht="40.5" customHeight="1">
      <c r="A180" s="34"/>
      <c r="B180" s="34"/>
      <c r="D180" s="34"/>
      <c r="G180" s="82"/>
      <c r="H180" s="82"/>
      <c r="I180" s="34"/>
      <c r="J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</row>
    <row r="181" spans="1:48" ht="40.5" customHeight="1">
      <c r="A181" s="34"/>
      <c r="B181" s="34"/>
      <c r="D181" s="34"/>
      <c r="G181" s="82"/>
      <c r="H181" s="82"/>
      <c r="I181" s="34"/>
      <c r="J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</row>
    <row r="182" spans="1:48" ht="40.5" customHeight="1">
      <c r="A182" s="34"/>
      <c r="B182" s="34"/>
      <c r="D182" s="34"/>
      <c r="G182" s="82"/>
      <c r="H182" s="82"/>
      <c r="I182" s="34"/>
      <c r="J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</row>
    <row r="183" spans="1:48" ht="40.5" customHeight="1">
      <c r="A183" s="34"/>
      <c r="B183" s="34"/>
      <c r="D183" s="34"/>
      <c r="G183" s="82"/>
      <c r="H183" s="82"/>
      <c r="I183" s="34"/>
      <c r="J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</row>
    <row r="184" spans="1:48" ht="40.5" customHeight="1">
      <c r="A184" s="34"/>
      <c r="B184" s="34"/>
      <c r="D184" s="34"/>
      <c r="G184" s="82"/>
      <c r="H184" s="82"/>
      <c r="I184" s="34"/>
      <c r="J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</row>
    <row r="185" spans="1:48" ht="40.5" customHeight="1">
      <c r="A185" s="34"/>
      <c r="B185" s="34"/>
      <c r="D185" s="34"/>
      <c r="G185" s="82"/>
      <c r="H185" s="82"/>
      <c r="I185" s="34"/>
      <c r="J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</row>
    <row r="186" spans="1:48" ht="40.5" customHeight="1">
      <c r="A186" s="34"/>
      <c r="B186" s="34"/>
      <c r="D186" s="34"/>
      <c r="G186" s="82"/>
      <c r="H186" s="82"/>
      <c r="I186" s="34"/>
      <c r="J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</row>
    <row r="187" spans="1:48" ht="40.5" customHeight="1">
      <c r="A187" s="34"/>
      <c r="B187" s="34"/>
      <c r="D187" s="34"/>
      <c r="G187" s="82"/>
      <c r="H187" s="82"/>
      <c r="I187" s="34"/>
      <c r="J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</row>
    <row r="188" spans="1:48" ht="40.5" customHeight="1">
      <c r="A188" s="34"/>
      <c r="B188" s="34"/>
      <c r="D188" s="34"/>
      <c r="G188" s="82"/>
      <c r="H188" s="82"/>
      <c r="I188" s="34"/>
      <c r="J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</row>
    <row r="189" spans="1:48" ht="40.5" customHeight="1">
      <c r="A189" s="34"/>
      <c r="B189" s="34"/>
      <c r="D189" s="34"/>
      <c r="G189" s="82"/>
      <c r="H189" s="82"/>
      <c r="I189" s="34"/>
      <c r="J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</row>
    <row r="190" spans="1:48" ht="40.5" customHeight="1">
      <c r="A190" s="34"/>
      <c r="B190" s="34"/>
      <c r="D190" s="34"/>
      <c r="G190" s="82"/>
      <c r="H190" s="82"/>
      <c r="I190" s="34"/>
      <c r="J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</row>
    <row r="191" spans="1:48" ht="40.5" customHeight="1">
      <c r="A191" s="34"/>
      <c r="B191" s="34"/>
      <c r="D191" s="34"/>
      <c r="G191" s="82"/>
      <c r="H191" s="82"/>
      <c r="I191" s="34"/>
      <c r="J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</row>
    <row r="192" spans="1:48" ht="40.5" customHeight="1">
      <c r="A192" s="34"/>
      <c r="B192" s="34"/>
      <c r="D192" s="34"/>
      <c r="G192" s="82"/>
      <c r="H192" s="82"/>
      <c r="I192" s="34"/>
      <c r="J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</row>
    <row r="193" spans="1:48" ht="40.5" customHeight="1">
      <c r="A193" s="34"/>
      <c r="B193" s="34"/>
      <c r="D193" s="34"/>
      <c r="G193" s="82"/>
      <c r="H193" s="82"/>
      <c r="I193" s="34"/>
      <c r="J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</row>
    <row r="194" spans="1:48" ht="40.5" customHeight="1">
      <c r="A194" s="34"/>
      <c r="B194" s="34"/>
      <c r="D194" s="34"/>
      <c r="G194" s="82"/>
      <c r="H194" s="82"/>
      <c r="I194" s="34"/>
      <c r="J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</row>
    <row r="195" spans="1:48" ht="40.5" customHeight="1">
      <c r="A195" s="34"/>
      <c r="B195" s="34"/>
      <c r="D195" s="34"/>
      <c r="G195" s="82"/>
      <c r="H195" s="82"/>
      <c r="I195" s="34"/>
      <c r="J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</row>
    <row r="196" spans="1:48" ht="40.5" customHeight="1">
      <c r="A196" s="34"/>
      <c r="B196" s="34"/>
      <c r="D196" s="34"/>
      <c r="G196" s="82"/>
      <c r="H196" s="82"/>
      <c r="I196" s="34"/>
      <c r="J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</row>
    <row r="197" spans="1:48" ht="40.5" customHeight="1">
      <c r="A197" s="34"/>
      <c r="B197" s="34"/>
      <c r="D197" s="34"/>
      <c r="G197" s="82"/>
      <c r="H197" s="82"/>
      <c r="I197" s="34"/>
      <c r="J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</row>
    <row r="198" spans="1:48" ht="40.5" customHeight="1">
      <c r="A198" s="34"/>
      <c r="B198" s="34"/>
      <c r="D198" s="34"/>
      <c r="G198" s="82"/>
      <c r="H198" s="82"/>
      <c r="I198" s="34"/>
      <c r="J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</row>
    <row r="199" spans="1:48" ht="40.5" customHeight="1">
      <c r="A199" s="34"/>
      <c r="B199" s="34"/>
      <c r="D199" s="34"/>
      <c r="G199" s="82"/>
      <c r="H199" s="82"/>
      <c r="I199" s="34"/>
      <c r="J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</row>
    <row r="200" spans="1:48" ht="40.5" customHeight="1">
      <c r="A200" s="34"/>
      <c r="B200" s="34"/>
      <c r="D200" s="34"/>
      <c r="G200" s="82"/>
      <c r="H200" s="82"/>
      <c r="I200" s="34"/>
      <c r="J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</row>
    <row r="201" spans="1:48" ht="40.5" customHeight="1">
      <c r="A201" s="34"/>
      <c r="B201" s="34"/>
      <c r="D201" s="34"/>
      <c r="G201" s="82"/>
      <c r="H201" s="82"/>
      <c r="I201" s="34"/>
      <c r="J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</row>
    <row r="202" spans="1:48" ht="40.5" customHeight="1">
      <c r="A202" s="34"/>
      <c r="B202" s="34"/>
      <c r="D202" s="34"/>
      <c r="G202" s="82"/>
      <c r="H202" s="82"/>
      <c r="I202" s="34"/>
      <c r="J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</row>
    <row r="203" spans="1:48" ht="40.5" customHeight="1">
      <c r="A203" s="34"/>
      <c r="B203" s="34"/>
      <c r="D203" s="34"/>
      <c r="G203" s="82"/>
      <c r="H203" s="82"/>
      <c r="I203" s="34"/>
      <c r="J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</row>
    <row r="204" spans="1:48" ht="40.5" customHeight="1">
      <c r="A204" s="34"/>
      <c r="B204" s="34"/>
      <c r="D204" s="34"/>
      <c r="G204" s="82"/>
      <c r="H204" s="82"/>
      <c r="I204" s="34"/>
      <c r="J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</row>
    <row r="205" spans="1:48" ht="40.5" customHeight="1">
      <c r="A205" s="34"/>
      <c r="B205" s="34"/>
      <c r="D205" s="34"/>
      <c r="G205" s="82"/>
      <c r="H205" s="82"/>
      <c r="I205" s="34"/>
      <c r="J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</row>
    <row r="206" spans="1:48" ht="40.5" customHeight="1">
      <c r="A206" s="34"/>
      <c r="B206" s="34"/>
      <c r="D206" s="34"/>
      <c r="G206" s="82"/>
      <c r="H206" s="82"/>
      <c r="I206" s="34"/>
      <c r="J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</row>
    <row r="207" spans="1:48" ht="40.5" customHeight="1">
      <c r="A207" s="34"/>
      <c r="B207" s="34"/>
      <c r="D207" s="34"/>
      <c r="G207" s="82"/>
      <c r="H207" s="82"/>
      <c r="I207" s="34"/>
      <c r="J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</row>
    <row r="208" spans="1:48" ht="40.5" customHeight="1">
      <c r="A208" s="34"/>
      <c r="B208" s="34"/>
      <c r="D208" s="34"/>
      <c r="G208" s="82"/>
      <c r="H208" s="82"/>
      <c r="I208" s="34"/>
      <c r="J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</row>
    <row r="209" spans="1:48" ht="40.5" customHeight="1">
      <c r="A209" s="34"/>
      <c r="B209" s="34"/>
      <c r="D209" s="34"/>
      <c r="G209" s="82"/>
      <c r="H209" s="82"/>
      <c r="I209" s="34"/>
      <c r="J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</row>
    <row r="210" spans="1:48" ht="40.5" customHeight="1">
      <c r="A210" s="34"/>
      <c r="B210" s="34"/>
      <c r="D210" s="34"/>
      <c r="G210" s="82"/>
      <c r="H210" s="82"/>
      <c r="I210" s="34"/>
      <c r="J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</row>
    <row r="211" spans="1:48" ht="40.5" customHeight="1">
      <c r="A211" s="34"/>
      <c r="B211" s="34"/>
      <c r="D211" s="34"/>
      <c r="G211" s="82"/>
      <c r="H211" s="82"/>
      <c r="I211" s="34"/>
      <c r="J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</row>
    <row r="212" spans="1:48" ht="40.5" customHeight="1">
      <c r="A212" s="34"/>
      <c r="B212" s="34"/>
      <c r="D212" s="34"/>
      <c r="G212" s="82"/>
      <c r="H212" s="82"/>
      <c r="I212" s="34"/>
      <c r="J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</row>
    <row r="213" spans="1:48" ht="40.5" customHeight="1">
      <c r="A213" s="34"/>
      <c r="B213" s="34"/>
      <c r="D213" s="34"/>
      <c r="G213" s="82"/>
      <c r="H213" s="82"/>
      <c r="I213" s="34"/>
      <c r="J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</row>
    <row r="214" spans="1:48" ht="40.5" customHeight="1">
      <c r="A214" s="34"/>
      <c r="B214" s="34"/>
      <c r="D214" s="34"/>
      <c r="G214" s="82"/>
      <c r="H214" s="82"/>
      <c r="I214" s="34"/>
      <c r="J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</row>
    <row r="215" spans="1:48" ht="40.5" customHeight="1">
      <c r="A215" s="34"/>
      <c r="B215" s="34"/>
      <c r="D215" s="34"/>
      <c r="G215" s="82"/>
      <c r="H215" s="82"/>
      <c r="I215" s="34"/>
      <c r="J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</row>
    <row r="216" spans="1:48" ht="40.5" customHeight="1">
      <c r="A216" s="34"/>
      <c r="B216" s="34"/>
      <c r="D216" s="34"/>
      <c r="G216" s="82"/>
      <c r="H216" s="82"/>
      <c r="I216" s="34"/>
      <c r="J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</row>
    <row r="217" spans="1:48" ht="40.5" customHeight="1">
      <c r="A217" s="34"/>
      <c r="B217" s="34"/>
      <c r="D217" s="34"/>
      <c r="G217" s="82"/>
      <c r="H217" s="82"/>
      <c r="I217" s="34"/>
      <c r="J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</row>
    <row r="218" spans="1:48" ht="40.5" customHeight="1">
      <c r="A218" s="34"/>
      <c r="B218" s="34"/>
      <c r="D218" s="34"/>
      <c r="G218" s="82"/>
      <c r="H218" s="82"/>
      <c r="I218" s="34"/>
      <c r="J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</row>
    <row r="219" spans="1:48" ht="40.5" customHeight="1">
      <c r="A219" s="34"/>
      <c r="B219" s="34"/>
      <c r="D219" s="34"/>
      <c r="G219" s="82"/>
      <c r="H219" s="82"/>
      <c r="I219" s="34"/>
      <c r="J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</row>
    <row r="220" spans="1:48" ht="40.5" customHeight="1">
      <c r="A220" s="34"/>
      <c r="B220" s="34"/>
      <c r="D220" s="34"/>
      <c r="G220" s="82"/>
      <c r="H220" s="82"/>
      <c r="I220" s="34"/>
      <c r="J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</row>
    <row r="221" spans="1:48" ht="40.5" customHeight="1">
      <c r="A221" s="34"/>
      <c r="B221" s="34"/>
      <c r="D221" s="34"/>
      <c r="G221" s="82"/>
      <c r="H221" s="82"/>
      <c r="I221" s="34"/>
      <c r="J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</row>
    <row r="222" spans="1:48" ht="40.5" customHeight="1">
      <c r="A222" s="34"/>
      <c r="B222" s="34"/>
      <c r="D222" s="34"/>
      <c r="G222" s="82"/>
      <c r="H222" s="82"/>
      <c r="I222" s="34"/>
      <c r="J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</row>
    <row r="223" spans="1:48" ht="40.5" customHeight="1">
      <c r="A223" s="34"/>
      <c r="B223" s="34"/>
      <c r="D223" s="34"/>
      <c r="G223" s="82"/>
      <c r="H223" s="82"/>
      <c r="I223" s="34"/>
      <c r="J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</row>
    <row r="224" spans="1:48" ht="40.5" customHeight="1">
      <c r="A224" s="34"/>
      <c r="B224" s="34"/>
      <c r="D224" s="34"/>
      <c r="G224" s="82"/>
      <c r="H224" s="82"/>
      <c r="I224" s="34"/>
      <c r="J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</row>
    <row r="225" spans="1:48" ht="40.5" customHeight="1">
      <c r="A225" s="34"/>
      <c r="B225" s="34"/>
      <c r="D225" s="34"/>
      <c r="G225" s="82"/>
      <c r="H225" s="82"/>
      <c r="I225" s="34"/>
      <c r="J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</row>
    <row r="226" spans="1:48" ht="40.5" customHeight="1">
      <c r="A226" s="34"/>
      <c r="B226" s="34"/>
      <c r="D226" s="34"/>
      <c r="G226" s="82"/>
      <c r="H226" s="82"/>
      <c r="I226" s="34"/>
      <c r="J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</row>
    <row r="227" spans="1:48" ht="40.5" customHeight="1">
      <c r="A227" s="34"/>
      <c r="B227" s="34"/>
      <c r="D227" s="34"/>
      <c r="G227" s="82"/>
      <c r="H227" s="82"/>
      <c r="I227" s="34"/>
      <c r="J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</row>
    <row r="228" spans="1:48" ht="40.5" customHeight="1">
      <c r="A228" s="34"/>
      <c r="B228" s="34"/>
      <c r="D228" s="34"/>
      <c r="G228" s="82"/>
      <c r="H228" s="82"/>
      <c r="I228" s="34"/>
      <c r="J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</row>
    <row r="229" spans="1:48" ht="40.5" customHeight="1">
      <c r="A229" s="34"/>
      <c r="B229" s="34"/>
      <c r="D229" s="34"/>
      <c r="G229" s="82"/>
      <c r="H229" s="82"/>
      <c r="I229" s="34"/>
      <c r="J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</row>
    <row r="230" spans="1:48" ht="40.5" customHeight="1">
      <c r="A230" s="34"/>
      <c r="B230" s="34"/>
      <c r="D230" s="34"/>
      <c r="G230" s="82"/>
      <c r="H230" s="82"/>
      <c r="I230" s="34"/>
      <c r="J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</row>
    <row r="231" spans="1:48" ht="40.5" customHeight="1">
      <c r="A231" s="34"/>
      <c r="B231" s="34"/>
      <c r="D231" s="34"/>
      <c r="G231" s="82"/>
      <c r="H231" s="82"/>
      <c r="I231" s="34"/>
      <c r="J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</row>
    <row r="232" spans="1:48" ht="40.5" customHeight="1">
      <c r="A232" s="34"/>
      <c r="B232" s="34"/>
      <c r="D232" s="34"/>
      <c r="G232" s="82"/>
      <c r="H232" s="82"/>
      <c r="I232" s="34"/>
      <c r="J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</row>
    <row r="233" spans="1:48" ht="40.5" customHeight="1">
      <c r="A233" s="34"/>
      <c r="B233" s="34"/>
      <c r="D233" s="34"/>
      <c r="G233" s="82"/>
      <c r="H233" s="82"/>
      <c r="I233" s="34"/>
      <c r="J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</row>
    <row r="234" spans="1:48" ht="40.5" customHeight="1">
      <c r="A234" s="34"/>
      <c r="B234" s="34"/>
      <c r="D234" s="34"/>
      <c r="G234" s="82"/>
      <c r="H234" s="82"/>
      <c r="I234" s="34"/>
      <c r="J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</row>
    <row r="235" spans="1:48" ht="40.5" customHeight="1">
      <c r="A235" s="34"/>
      <c r="B235" s="34"/>
      <c r="D235" s="34"/>
      <c r="G235" s="82"/>
      <c r="H235" s="82"/>
      <c r="I235" s="34"/>
      <c r="J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</row>
    <row r="236" spans="1:48" ht="40.5" customHeight="1">
      <c r="A236" s="34"/>
      <c r="B236" s="34"/>
      <c r="D236" s="34"/>
      <c r="G236" s="82"/>
      <c r="H236" s="82"/>
      <c r="I236" s="34"/>
      <c r="J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</row>
    <row r="237" spans="1:48" ht="40.5" customHeight="1">
      <c r="A237" s="34"/>
      <c r="B237" s="34"/>
      <c r="D237" s="34"/>
      <c r="G237" s="82"/>
      <c r="H237" s="82"/>
      <c r="I237" s="34"/>
      <c r="J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</row>
    <row r="238" spans="1:48" ht="40.5" customHeight="1">
      <c r="A238" s="34"/>
      <c r="B238" s="34"/>
      <c r="D238" s="34"/>
      <c r="G238" s="82"/>
      <c r="H238" s="82"/>
      <c r="I238" s="34"/>
      <c r="J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</row>
    <row r="239" spans="1:48" ht="40.5" customHeight="1">
      <c r="A239" s="34"/>
      <c r="B239" s="34"/>
      <c r="D239" s="34"/>
      <c r="G239" s="82"/>
      <c r="H239" s="82"/>
      <c r="I239" s="34"/>
      <c r="J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</row>
    <row r="240" spans="1:48" ht="40.5" customHeight="1">
      <c r="A240" s="34"/>
      <c r="B240" s="34"/>
      <c r="D240" s="34"/>
      <c r="G240" s="82"/>
      <c r="H240" s="82"/>
      <c r="I240" s="34"/>
      <c r="J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</row>
    <row r="241" spans="1:48" ht="40.5" customHeight="1">
      <c r="A241" s="34"/>
      <c r="B241" s="34"/>
      <c r="D241" s="34"/>
      <c r="G241" s="82"/>
      <c r="H241" s="82"/>
      <c r="I241" s="34"/>
      <c r="J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</row>
    <row r="242" spans="1:48" ht="40.5" customHeight="1">
      <c r="A242" s="34"/>
      <c r="B242" s="34"/>
      <c r="D242" s="34"/>
      <c r="G242" s="82"/>
      <c r="H242" s="82"/>
      <c r="I242" s="34"/>
      <c r="J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</row>
    <row r="243" spans="1:48" ht="40.5" customHeight="1">
      <c r="A243" s="34"/>
      <c r="B243" s="34"/>
      <c r="D243" s="34"/>
      <c r="G243" s="82"/>
      <c r="H243" s="82"/>
      <c r="I243" s="34"/>
      <c r="J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</row>
    <row r="244" spans="1:48" ht="40.5" customHeight="1">
      <c r="A244" s="34"/>
      <c r="B244" s="34"/>
      <c r="D244" s="34"/>
      <c r="G244" s="82"/>
      <c r="H244" s="82"/>
      <c r="I244" s="34"/>
      <c r="J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</row>
    <row r="245" spans="1:48" ht="40.5" customHeight="1">
      <c r="A245" s="34"/>
      <c r="B245" s="34"/>
      <c r="D245" s="34"/>
      <c r="G245" s="82"/>
      <c r="H245" s="82"/>
      <c r="I245" s="34"/>
      <c r="J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</row>
    <row r="246" spans="1:48" ht="40.5" customHeight="1">
      <c r="A246" s="34"/>
      <c r="B246" s="34"/>
      <c r="D246" s="34"/>
      <c r="G246" s="82"/>
      <c r="H246" s="82"/>
      <c r="I246" s="34"/>
      <c r="J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</row>
    <row r="247" spans="31:48" ht="40.5" customHeight="1"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</row>
    <row r="248" spans="31:48" ht="40.5" customHeight="1"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</row>
    <row r="249" spans="31:48" ht="40.5" customHeight="1"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</row>
    <row r="250" spans="31:48" ht="40.5" customHeight="1"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</row>
    <row r="251" spans="31:48" ht="40.5" customHeight="1"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</row>
    <row r="252" spans="31:48" ht="40.5" customHeight="1"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</row>
    <row r="253" spans="31:48" ht="40.5" customHeight="1"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</row>
    <row r="254" spans="31:48" ht="40.5" customHeight="1"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</row>
    <row r="255" spans="31:48" ht="40.5" customHeight="1"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</row>
    <row r="256" spans="31:48" ht="40.5" customHeight="1"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</row>
    <row r="257" spans="31:48" ht="40.5" customHeight="1"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</row>
    <row r="258" spans="31:48" ht="40.5" customHeight="1"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</row>
    <row r="259" spans="31:48" ht="40.5" customHeight="1"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</row>
    <row r="260" spans="31:48" ht="40.5" customHeight="1"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</row>
    <row r="261" spans="31:48" ht="40.5" customHeight="1"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</row>
    <row r="262" spans="31:48" ht="40.5" customHeight="1"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</row>
    <row r="263" spans="31:48" ht="40.5" customHeight="1"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</row>
    <row r="264" spans="31:48" ht="40.5" customHeight="1"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</row>
    <row r="265" spans="31:48" ht="40.5" customHeight="1"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</row>
  </sheetData>
  <sheetProtection/>
  <mergeCells count="77">
    <mergeCell ref="B89:D89"/>
    <mergeCell ref="B90:D90"/>
    <mergeCell ref="E45:F45"/>
    <mergeCell ref="E48:F48"/>
    <mergeCell ref="E49:F49"/>
    <mergeCell ref="E50:F50"/>
    <mergeCell ref="E65:F65"/>
    <mergeCell ref="B76:D76"/>
    <mergeCell ref="A41:C41"/>
    <mergeCell ref="A68:C68"/>
    <mergeCell ref="E68:F68"/>
    <mergeCell ref="B88:D88"/>
    <mergeCell ref="B99:D99"/>
    <mergeCell ref="B83:D83"/>
    <mergeCell ref="B92:D92"/>
    <mergeCell ref="B84:D84"/>
    <mergeCell ref="B85:D85"/>
    <mergeCell ref="B86:D86"/>
    <mergeCell ref="B87:D87"/>
    <mergeCell ref="B91:D91"/>
    <mergeCell ref="B94:D94"/>
    <mergeCell ref="B95:D95"/>
    <mergeCell ref="A104:H104"/>
    <mergeCell ref="A40:C40"/>
    <mergeCell ref="A71:K71"/>
    <mergeCell ref="E52:F52"/>
    <mergeCell ref="E53:F53"/>
    <mergeCell ref="A98:K98"/>
    <mergeCell ref="B73:D73"/>
    <mergeCell ref="B77:D77"/>
    <mergeCell ref="B78:D78"/>
    <mergeCell ref="A22:C22"/>
    <mergeCell ref="A36:C36"/>
    <mergeCell ref="A28:C28"/>
    <mergeCell ref="A23:K23"/>
    <mergeCell ref="A37:K37"/>
    <mergeCell ref="A42:C42"/>
    <mergeCell ref="A43:F43"/>
    <mergeCell ref="A102:D102"/>
    <mergeCell ref="A67:C67"/>
    <mergeCell ref="E58:F58"/>
    <mergeCell ref="A44:K44"/>
    <mergeCell ref="A1:K1"/>
    <mergeCell ref="A4:K4"/>
    <mergeCell ref="A5:K5"/>
    <mergeCell ref="A6:K6"/>
    <mergeCell ref="A29:K29"/>
    <mergeCell ref="E46:F46"/>
    <mergeCell ref="E51:F51"/>
    <mergeCell ref="B79:D79"/>
    <mergeCell ref="B75:D75"/>
    <mergeCell ref="E57:F57"/>
    <mergeCell ref="E66:F66"/>
    <mergeCell ref="E62:F62"/>
    <mergeCell ref="A70:F70"/>
    <mergeCell ref="E63:F63"/>
    <mergeCell ref="E64:F64"/>
    <mergeCell ref="E47:F47"/>
    <mergeCell ref="E69:F69"/>
    <mergeCell ref="B100:D100"/>
    <mergeCell ref="B74:D74"/>
    <mergeCell ref="E59:F59"/>
    <mergeCell ref="E60:F60"/>
    <mergeCell ref="E61:F61"/>
    <mergeCell ref="E67:F67"/>
    <mergeCell ref="A72:K72"/>
    <mergeCell ref="A69:C69"/>
    <mergeCell ref="A101:D101"/>
    <mergeCell ref="B82:D82"/>
    <mergeCell ref="B93:D93"/>
    <mergeCell ref="B96:D96"/>
    <mergeCell ref="A97:D97"/>
    <mergeCell ref="E54:F54"/>
    <mergeCell ref="E55:F55"/>
    <mergeCell ref="E56:F56"/>
    <mergeCell ref="B80:D80"/>
    <mergeCell ref="B81:D8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Ирина П. Петровна</cp:lastModifiedBy>
  <cp:lastPrinted>2021-01-15T04:15:22Z</cp:lastPrinted>
  <dcterms:created xsi:type="dcterms:W3CDTF">2008-06-09T05:01:27Z</dcterms:created>
  <dcterms:modified xsi:type="dcterms:W3CDTF">2021-01-15T06:54:33Z</dcterms:modified>
  <cp:category/>
  <cp:version/>
  <cp:contentType/>
  <cp:contentStatus/>
</cp:coreProperties>
</file>