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40" windowWidth="11340" windowHeight="8265" tabRatio="734" activeTab="0"/>
  </bookViews>
  <sheets>
    <sheet name="2017" sheetId="1" r:id="rId1"/>
    <sheet name="Лист2" sheetId="2" r:id="rId2"/>
    <sheet name="Лист3" sheetId="3" r:id="rId3"/>
  </sheets>
  <definedNames>
    <definedName name="_GoBack" localSheetId="0">'2017'!#REF!</definedName>
  </definedNames>
  <calcPr fullCalcOnLoad="1" refMode="R1C1"/>
</workbook>
</file>

<file path=xl/sharedStrings.xml><?xml version="1.0" encoding="utf-8"?>
<sst xmlns="http://schemas.openxmlformats.org/spreadsheetml/2006/main" count="414" uniqueCount="264">
  <si>
    <t>№ п/п</t>
  </si>
  <si>
    <t>Адрес</t>
  </si>
  <si>
    <t>Площадь, кв.м</t>
  </si>
  <si>
    <t>Способ приватизации</t>
  </si>
  <si>
    <t>Срок приватизации</t>
  </si>
  <si>
    <t>Продажа арендаторам, имеющим преимущественное право выкупа</t>
  </si>
  <si>
    <t>Цена сделки приватизации, руб.</t>
  </si>
  <si>
    <t>Характеристика объекта приватизации</t>
  </si>
  <si>
    <t>Примечание</t>
  </si>
  <si>
    <t>1. Продажа недвижимого имущества</t>
  </si>
  <si>
    <t>1.1. Продажа объектов в соответствии с Федеральным законом от 21.12.2001 №178-ФЗ «О приватизации государственного и муниципального имущества»</t>
  </si>
  <si>
    <t>Итого по разделу 1.1.</t>
  </si>
  <si>
    <t>Итого по разделу 1.2.</t>
  </si>
  <si>
    <t>1.2. Продажа объектов в соответствии с Федеральным законом от 22.07.2008 №159-ФЗ «Об особенностях отчуждения недвижимого имущества, находящегося в государственной собственности субъектов Российской Федерации или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Федерации» по заявлениям  субъеков малого или среднего предпринимательства о реализации преимущественного права на приобретение арендуемого имущества</t>
  </si>
  <si>
    <t xml:space="preserve"> 2. Продажа движимого имущества</t>
  </si>
  <si>
    <t>Итого по разделу 2</t>
  </si>
  <si>
    <t>Итого по разделу 2.1.</t>
  </si>
  <si>
    <t>1.1.1. Аукцион</t>
  </si>
  <si>
    <t>Итого по разделу 1.1.1.</t>
  </si>
  <si>
    <t>Итого по разделу 1.1.2.</t>
  </si>
  <si>
    <t>Итого по разделу 2.2</t>
  </si>
  <si>
    <t>Покупатель</t>
  </si>
  <si>
    <t>Дата и № договора купли-продажи</t>
  </si>
  <si>
    <t>2.1. Продажа металлолома</t>
  </si>
  <si>
    <t>Дата и № договора купли-продажи (срок приватизации)</t>
  </si>
  <si>
    <t>аукцион</t>
  </si>
  <si>
    <t>Итого по разделу 1.</t>
  </si>
  <si>
    <t>Поломошнов М.Н.</t>
  </si>
  <si>
    <t>1.1.2. Конкурс</t>
  </si>
  <si>
    <t>1.1.3. Продажа посредством публичного предложения</t>
  </si>
  <si>
    <t>Итого по разделу 1.1.3.</t>
  </si>
  <si>
    <t>Сумма поступлений, без НДС</t>
  </si>
  <si>
    <t>продажа посредством публичного предложения</t>
  </si>
  <si>
    <t>Павловский тракт, 132</t>
  </si>
  <si>
    <t>Дранников А.А.</t>
  </si>
  <si>
    <t>Маликов И.С.</t>
  </si>
  <si>
    <t>ул.Шукшина, 9а</t>
  </si>
  <si>
    <t>ул.Эмилии Алексеевой, 2/ пр-кт Ленина, 199</t>
  </si>
  <si>
    <t>пр-кт Космонавтов, 52д</t>
  </si>
  <si>
    <t>ИП Шпенглер В.Ф.</t>
  </si>
  <si>
    <t>Председатель комитета                                                                                          ______________________________________________С.Н.Фоминых</t>
  </si>
  <si>
    <t xml:space="preserve">Отчет о результатах приватизации муниципального имущества за 2019 год </t>
  </si>
  <si>
    <t>ул.Интернациональная, 17а</t>
  </si>
  <si>
    <t>Нежилое помещение  Н1 на 1-м этаже жилого дома.</t>
  </si>
  <si>
    <t>28.01.2019 №1</t>
  </si>
  <si>
    <t>Тупикина Е.Н.</t>
  </si>
  <si>
    <t>Павловский тракт, 82</t>
  </si>
  <si>
    <t>Нежилое помещение  в подвале жилого дома литеры А, А1, А2 в стадии реконструкции.</t>
  </si>
  <si>
    <t>от 28.01.2019 №2</t>
  </si>
  <si>
    <t>Гемберг А.В.</t>
  </si>
  <si>
    <t>ул.Антона Петрова, 197</t>
  </si>
  <si>
    <t xml:space="preserve">Нежилое помещение  Н3 на 1-м этаже жилого дома. </t>
  </si>
  <si>
    <t>от 08.02.2019 №3</t>
  </si>
  <si>
    <t>Общество с ограниченной ответственностью  "ДЕЗ-2 Ленинского района"</t>
  </si>
  <si>
    <t>ул.Георгия Исакова, 215/ ул.Островского, 54</t>
  </si>
  <si>
    <t>Нежилое помещение Н7 в подвале</t>
  </si>
  <si>
    <t xml:space="preserve">продажа посредством публичного предложения </t>
  </si>
  <si>
    <t>от 04.03.2019 №4</t>
  </si>
  <si>
    <t>Булаев С.С.</t>
  </si>
  <si>
    <t>ул.Шевченко,82</t>
  </si>
  <si>
    <t xml:space="preserve">нежилое помещение Н1   на 1-м этаже </t>
  </si>
  <si>
    <t xml:space="preserve">ул.Шукшина, 9 </t>
  </si>
  <si>
    <t xml:space="preserve">ул.Кавалерийская, 13 </t>
  </si>
  <si>
    <t>250/1000 долей в праве собственности на нежилое помещение Н1 в подвале жилого дома литер А общей площадью 175,5 кв.м</t>
  </si>
  <si>
    <t xml:space="preserve">нежилое помещение Н1 в подвале жилого дома литер А </t>
  </si>
  <si>
    <t>от 05.03.2019 №5</t>
  </si>
  <si>
    <t>ООО "А-лифт"</t>
  </si>
  <si>
    <t>от 05.03.2019 №6</t>
  </si>
  <si>
    <t>ООО "Барнаульская диспетчерская служба"</t>
  </si>
  <si>
    <t>от 12.03.2019 №10</t>
  </si>
  <si>
    <t>ИП Тугунова Н.В.</t>
  </si>
  <si>
    <t>от 25.03.2019 №11</t>
  </si>
  <si>
    <t>ИП Ефимов Е.А.</t>
  </si>
  <si>
    <t>алюминий весом нетто 0,942 тонны и лом черного металла 5А весом нетто 9,156 тонны</t>
  </si>
  <si>
    <t>лом черного металла 5А весом нетто  16,313 тонны</t>
  </si>
  <si>
    <t>лом черного металла 5А весом нетто 3,99 тонны</t>
  </si>
  <si>
    <t>12.03.2019 №7</t>
  </si>
  <si>
    <t>12.03.2019 №8</t>
  </si>
  <si>
    <t>ООО «МС-Металл»</t>
  </si>
  <si>
    <t>12.03.2019 №9</t>
  </si>
  <si>
    <t>1.1.4. Продажа без объявления цены</t>
  </si>
  <si>
    <t>продажа без объявления цены</t>
  </si>
  <si>
    <t>Итого по разделу 1.1.4.</t>
  </si>
  <si>
    <t>ул.Юрина, 206в</t>
  </si>
  <si>
    <t>450/1000 долей в праве собственности на нежилое двухэтажное здание центрального теплового пункта №539 общей площадью 954,6 кв.м</t>
  </si>
  <si>
    <t>ул.80 Гвардейской Дивизии, 68</t>
  </si>
  <si>
    <t>ул.Водников, 5а</t>
  </si>
  <si>
    <t xml:space="preserve">201/1000 доля в праве собственности на нежилое здание пожарного депо общей площадью 277,8 кв.м                               </t>
  </si>
  <si>
    <t>ул.Малахова, 111</t>
  </si>
  <si>
    <t xml:space="preserve">479/1000 долей в праве собственности на нежилое помещение в подвале жилого дома литер А общей площадью 324 кв.м  </t>
  </si>
  <si>
    <t>от 01.04.2019 №12</t>
  </si>
  <si>
    <t>Наумов А.А.</t>
  </si>
  <si>
    <t>от 01.04.2019 №13</t>
  </si>
  <si>
    <t>Воейков А.В.</t>
  </si>
  <si>
    <t>от 01.04.2019 №14 (22/16-н/22-2019-2-467)</t>
  </si>
  <si>
    <t>от 01.04.2019 №15 (22/16-н/22-2019-2-466)</t>
  </si>
  <si>
    <t>ООО "Восход"</t>
  </si>
  <si>
    <t>лом черного металла 5А весом нетто 15,266 тонны</t>
  </si>
  <si>
    <t>лом черного металла 5А весом нетто 18,381 тонны</t>
  </si>
  <si>
    <t>лом черного металла весом нетто 42,359 тонны, в том числе: лом черного металла 5А весом нетто 38,894 тонны, 12А весом нетто 4,465тонны</t>
  </si>
  <si>
    <t>08.04.2019 №16</t>
  </si>
  <si>
    <t>08.04.2019 №17</t>
  </si>
  <si>
    <t>08.04.2019 №18</t>
  </si>
  <si>
    <t xml:space="preserve">ул.Антона Петрова, 216        </t>
  </si>
  <si>
    <t xml:space="preserve">нежилое помещение Н2 на 1-м этаже жилого дома литер А       </t>
  </si>
  <si>
    <t xml:space="preserve">ул.Юрина, 246/ул.Гущина, 219 </t>
  </si>
  <si>
    <t xml:space="preserve">нежилое помещение Н2 на 1-м этаже </t>
  </si>
  <si>
    <t>Дранникова В.Г.</t>
  </si>
  <si>
    <t>08.04.2019 №19</t>
  </si>
  <si>
    <t>08.04.2019 №20</t>
  </si>
  <si>
    <t>138/1000 долей в праве собственности на нежилое здание общей площадью 1146,1 кв.м</t>
  </si>
  <si>
    <t>ул.Малахова, 3</t>
  </si>
  <si>
    <t>502/1000 долей в праве собственности на административное здание общей площадью 411,6 кв.м</t>
  </si>
  <si>
    <t xml:space="preserve"> ул.Куйбышева, 1, р.п.Южный        </t>
  </si>
  <si>
    <t xml:space="preserve">68/1000 долей в праве собственности на нежилое помещение общей площадью 374 кв.м </t>
  </si>
  <si>
    <t>Нежилое помещение  Н-1001 на 1-м этаже жилого дома</t>
  </si>
  <si>
    <t>от 19.04.2019 №22</t>
  </si>
  <si>
    <t>ООО "Инком-Гарант"</t>
  </si>
  <si>
    <t>от 23.04.2019 №23 (22/16-н/22-2019-2-565)</t>
  </si>
  <si>
    <t>ИП Хорохордина Г.В.</t>
  </si>
  <si>
    <t>от 30.04.2019 №24</t>
  </si>
  <si>
    <t>ООО "ДЕЗ-2 Ленинского района"</t>
  </si>
  <si>
    <t>ул.Молодежная, 2</t>
  </si>
  <si>
    <t xml:space="preserve">202/1000 доли в праве собственности на нежилое помещение, расположенное на 1-м этаже жилого дома литер А общей площадью 353,1 кв.м. </t>
  </si>
  <si>
    <t>ул.Эмилии Алексеевой, 60</t>
  </si>
  <si>
    <t xml:space="preserve">Нежилое помещение Н1 на 1-ом и 2-ом этажах </t>
  </si>
  <si>
    <t>ул.Попова, 54</t>
  </si>
  <si>
    <t>78/1000 долей в праве собственности на нежилое трехэтажное здание теплового пункта общей площадью 1905,3 кв.м</t>
  </si>
  <si>
    <t>от 13.05.2019 №25 (22/16-н/22-2019-2-677)</t>
  </si>
  <si>
    <t>Дорофеев В.С.</t>
  </si>
  <si>
    <t>от 15.05.2019 №28</t>
  </si>
  <si>
    <t>Абрамов В.Н.</t>
  </si>
  <si>
    <t>от 15.05.2019 №29 (22/16-н/22-2019-2-682)</t>
  </si>
  <si>
    <t>Алферов Р.А.</t>
  </si>
  <si>
    <t>лом черного металла весом нетто 10,402 тонны, в том числе: лом черного металла 5А весом нетто 1,615 тонны, 12А весом нетто 8,787 тонны</t>
  </si>
  <si>
    <t>лом черного металла весом нетто 52,553 тонны, в том числе: лом черного металла 5А весом нетто 47,946 тонны, 12А весом нетто 4,607 тонны</t>
  </si>
  <si>
    <t>15.05.2019 №26</t>
  </si>
  <si>
    <t>15.05.2019 №27</t>
  </si>
  <si>
    <t>ул.Заринская, 18</t>
  </si>
  <si>
    <t xml:space="preserve">Нежилое помещение Н1 на 1-м этаже. </t>
  </si>
  <si>
    <t>ул.Шукшина, 17а</t>
  </si>
  <si>
    <t>222/1000 доли в праве собственности на здание теплового пункта №535 литер А общей площадью 644,6 кв.м.</t>
  </si>
  <si>
    <t>от 17.05.2019 №30</t>
  </si>
  <si>
    <t>от 20.05.2019 №31</t>
  </si>
  <si>
    <t>Журов К.В.</t>
  </si>
  <si>
    <t>ул.Шукшина, 6</t>
  </si>
  <si>
    <t>261/1000 доля в праве собственности на здание централь-ного теплового пункта №523 литер А общей площадью 634,6 кв.м.</t>
  </si>
  <si>
    <t>от 20.05.2019 №32</t>
  </si>
  <si>
    <t>ул.Георгия    Исакова, 142</t>
  </si>
  <si>
    <t>Нежилое помещение Н1 на 1-м этаже жилого дома литер А.</t>
  </si>
  <si>
    <t>ул.Восточная, 119</t>
  </si>
  <si>
    <t>Нежилое помещение Н1 на 1-м этаже.</t>
  </si>
  <si>
    <t>от 20.05.2019 №33</t>
  </si>
  <si>
    <t>Носова О.П.</t>
  </si>
  <si>
    <t>от 20.05.2019 №34</t>
  </si>
  <si>
    <t>Дранников А.П.</t>
  </si>
  <si>
    <t>ул.Бабуркина, 8</t>
  </si>
  <si>
    <t>Нежилое помещение Н5 на 1-м этаже</t>
  </si>
  <si>
    <t>31.05.2019 №35</t>
  </si>
  <si>
    <t>пр-кт Дзержинского, 7, р.п.Южный</t>
  </si>
  <si>
    <t>Нежилое помещение Н1 в подвале жилого дома литер А</t>
  </si>
  <si>
    <t>Нежилое помещение Н1001 в подвале жилого дома литер А</t>
  </si>
  <si>
    <t>от 03.06.2019 №36</t>
  </si>
  <si>
    <t>Шмурыгин Ф.М.</t>
  </si>
  <si>
    <t>от 03.06.2019 №37</t>
  </si>
  <si>
    <t xml:space="preserve">ул.Попова, 54             </t>
  </si>
  <si>
    <t xml:space="preserve">10/1000 долей  в праве собственности на нежилое здание теплового пункта общей площадью 1905,3 кв.м </t>
  </si>
  <si>
    <t>ул.Эмилии Алексеевой, 2/ пр-кту Ленина, 199</t>
  </si>
  <si>
    <t xml:space="preserve">81/10000 доли в праве собственности на здание главного корпуса гаража и административного здания с пристроями литеры А, А1, А2, А3 общей площадью 11307 кв.м </t>
  </si>
  <si>
    <t>от 26.06.2019 №38 (22/16-н/22-2019-2-978)</t>
  </si>
  <si>
    <t xml:space="preserve">ИП Мамаева И.И. </t>
  </si>
  <si>
    <t>от 27.06.2019 №39 (22/16-н/22-2019-2-982)</t>
  </si>
  <si>
    <t xml:space="preserve">ООО «Империя Гранита» </t>
  </si>
  <si>
    <t xml:space="preserve"> ул.Куйбышева, 1, р.п.Южный </t>
  </si>
  <si>
    <t xml:space="preserve">85/1000 долей  в праве собственности на нежилое помещение общей площадью 374 кв.м               </t>
  </si>
  <si>
    <t xml:space="preserve">40/100 долей в праве собственности на нежилое здание общей площадью 339,8 кв.м </t>
  </si>
  <si>
    <t>от 01.07.2019 №40 (22/16-н/22-2019-2-997)</t>
  </si>
  <si>
    <t>от 16.07.2019 №41 (22/16-н/22-2019-2-1113)</t>
  </si>
  <si>
    <t>ИП Толчина Т.В.</t>
  </si>
  <si>
    <t>ИП Дугин Д.П.</t>
  </si>
  <si>
    <t>ул.Малахова, 57</t>
  </si>
  <si>
    <t xml:space="preserve">Нежилое помещение Н4 на 1-м этаже </t>
  </si>
  <si>
    <t>от 12.08.2019 №42</t>
  </si>
  <si>
    <t>Ветчинкина И.В.</t>
  </si>
  <si>
    <t>Научный городок, 9</t>
  </si>
  <si>
    <t xml:space="preserve">Нежилое помещение Н8 на 1-м этаже </t>
  </si>
  <si>
    <t>от 29.08.2019 №43</t>
  </si>
  <si>
    <t>ООО "Научный городок"</t>
  </si>
  <si>
    <t xml:space="preserve">62/1000 доли в праве собственности на нежилое помещение общей площадью 374 кв.м               </t>
  </si>
  <si>
    <t xml:space="preserve">40/1000 доли в праве собственности на нежилое помещение общей площадью 374 кв.м               </t>
  </si>
  <si>
    <t xml:space="preserve">29/1000 доли в праве собственности на нежилое помещение общей площадью 374 кв.м               </t>
  </si>
  <si>
    <t>от 16.09.2019 №44 (22/16-н/22-2019-2-1342)</t>
  </si>
  <si>
    <t>от 16.09.2019 №45 (22/16-н/22-2019-2-1344)</t>
  </si>
  <si>
    <t>от 16.09.2019 №46 (22/16-н/22-2019-2-1346)</t>
  </si>
  <si>
    <t>ИП  Шукшина Е.В.</t>
  </si>
  <si>
    <t>ИП Дисюн И.П.</t>
  </si>
  <si>
    <t>ИП Функ А.Э.</t>
  </si>
  <si>
    <t>пр-кт Ленина, 128</t>
  </si>
  <si>
    <t>Нежилое помещение на 1-м этаже жилого дома литер А</t>
  </si>
  <si>
    <t>от 23.09.2019 №47</t>
  </si>
  <si>
    <t>Белоусова В.С.</t>
  </si>
  <si>
    <t>124/10000 долей  в праве собственности на здание главного корпуса гаража и административного здания с пристроями литеры А, А1, А2, А3 общей площадью 11307,0 кв.м</t>
  </si>
  <si>
    <t>ул.Балтийская, 52</t>
  </si>
  <si>
    <t>43/1000 долей  в праве собственности на здание центрального теплового пункта  №133 литер А общей площадью 961,6 кв.м</t>
  </si>
  <si>
    <t>от 23.09.2019 №48 (22/16-н/22-2019-2-1394)</t>
  </si>
  <si>
    <t>от 23.09.2019 №49 (22/16-н/22-2019-2-1396)</t>
  </si>
  <si>
    <t>ИП  Никулин В.Ю.</t>
  </si>
  <si>
    <t>Нежилое помещение Н17 в подвале</t>
  </si>
  <si>
    <t>от 25.09.2019 №50</t>
  </si>
  <si>
    <t>ИП  Попов С.П.</t>
  </si>
  <si>
    <t>28/391 долей в праве собственности на нежилое здание аптеки литер А общей площадью 1517,9 кв.м</t>
  </si>
  <si>
    <t>пер.Почтовый, 3</t>
  </si>
  <si>
    <t xml:space="preserve">Нежилое помещение Н2  в здании литер А. </t>
  </si>
  <si>
    <t>ул.Профинтерна, 5</t>
  </si>
  <si>
    <t>Нежилое помещение Н1002 на 1-м этаже.</t>
  </si>
  <si>
    <t>от 07.10.2019 №51 (22/16-н/22-2019-2-1467)</t>
  </si>
  <si>
    <t>от 21.10.2019 №53</t>
  </si>
  <si>
    <t>от 25.10.2019 №54</t>
  </si>
  <si>
    <t>Лабаскин И.В.</t>
  </si>
  <si>
    <t>ИП Ипполитов С.В.</t>
  </si>
  <si>
    <t>2.2. Продажа автомобилей</t>
  </si>
  <si>
    <t>автомобиль ВАЗ 21074; Год изготовления ТС – 2005; Государственный регистрационный знак - Р101РР22; Паспорт транспортного средства - 63 МВ 25161</t>
  </si>
  <si>
    <t>18.10.2019 №52</t>
  </si>
  <si>
    <t>ООО «Сибтрейдинг»</t>
  </si>
  <si>
    <t>23/10000 долей  в праве собственности на здание главного корпуса гаража и административного здания с пристроями литеры А, А1, А2, А3 общей площадью 11307,0 кв.м</t>
  </si>
  <si>
    <t>ул.Геблера, 28</t>
  </si>
  <si>
    <t>Нежилое помещение на 1-м этаже жилого дома</t>
  </si>
  <si>
    <t>ул.Сизова, 24б</t>
  </si>
  <si>
    <t>Нежилое помещение в здании гаража литер А, А1, А2, А3</t>
  </si>
  <si>
    <t>ул.Чудненко, 9</t>
  </si>
  <si>
    <t xml:space="preserve">пр-кт Космонавтов, 45 </t>
  </si>
  <si>
    <t>Нежилое помещение Н3 на 1-м этаже здания литеры ВВ1</t>
  </si>
  <si>
    <t>ул.50 лет СССР, 16/ул.Георгиева, 42</t>
  </si>
  <si>
    <t>Нежилое помещениеН2  в цокольном этаже жилого дома.</t>
  </si>
  <si>
    <t>от 01.11.2019 №55 (22/16-н/22-2019-6-224)</t>
  </si>
  <si>
    <t>ООО "РИА Приоритет"</t>
  </si>
  <si>
    <t>от 05.11.2019 №56</t>
  </si>
  <si>
    <t>Пальшина А.А.</t>
  </si>
  <si>
    <t>от 15.11.2019 №57</t>
  </si>
  <si>
    <t>Красикова Т.В.</t>
  </si>
  <si>
    <t>от 19.11.2019 №58</t>
  </si>
  <si>
    <t>Трегубова С.А.</t>
  </si>
  <si>
    <t>от 22.11.2019 №59</t>
  </si>
  <si>
    <t>от 25.11.2019 №60</t>
  </si>
  <si>
    <t>ООО "Многофункциональное коммерческое предприятие"</t>
  </si>
  <si>
    <t>ИП Куряков А.О.</t>
  </si>
  <si>
    <t xml:space="preserve"> ул.Малахова, 3</t>
  </si>
  <si>
    <t>748/1000 долей в праве собственности на нежилое здание пристороя литер Д5 общей палощадью 263,1 кв.м</t>
  </si>
  <si>
    <t>от 10.12.2019 №65</t>
  </si>
  <si>
    <t>лом черного металла весом нетто 10,535 тонны, в том числе: лом черного металла 5А весом нетто 3,933 тонны, 12А весом нетто 6,602 тонны</t>
  </si>
  <si>
    <t>лом черного металла весом нетто 12,283 тонны, в том числе: лом черного металла 5А весом нетто 7,818 тонны, 12А весом нетто 4,465 тонны</t>
  </si>
  <si>
    <t>лом черного металла 12А весом нетто 3,975 тонны</t>
  </si>
  <si>
    <t>лом черного металла 5А весом нетто 6,460 тонны</t>
  </si>
  <si>
    <t>29.11.2019 №61</t>
  </si>
  <si>
    <t>29.11.2019 №62</t>
  </si>
  <si>
    <t>29.11.2019 №63</t>
  </si>
  <si>
    <t>29.11.2019 №64</t>
  </si>
  <si>
    <t>ул.Куета, 43б (эс)</t>
  </si>
  <si>
    <t xml:space="preserve">Сеть электроснабжения (распределительные линии электропередач) </t>
  </si>
  <si>
    <t>Конкурс</t>
  </si>
  <si>
    <t>от 24.12.2019 №66</t>
  </si>
  <si>
    <t>ООО «Барнаульская сетевая компания»</t>
  </si>
  <si>
    <t>от 18.04.2019 №21  (22/16-н/22-2019-2-544)</t>
  </si>
  <si>
    <t>из прогнозного плана приватизации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</si>
</sst>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mmm/yyyy"/>
    <numFmt numFmtId="179" formatCode="0.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4" fontId="3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76" fontId="3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9" fillId="0" borderId="10" xfId="54" applyNumberFormat="1" applyFont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50" fillId="0" borderId="10" xfId="54" applyNumberFormat="1" applyFont="1" applyFill="1" applyBorder="1" applyAlignment="1">
      <alignment horizontal="center" vertical="center"/>
      <protection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2" fontId="6" fillId="0" borderId="10" xfId="53" applyNumberFormat="1" applyFont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wrapText="1"/>
    </xf>
    <xf numFmtId="179" fontId="53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4" fontId="49" fillId="0" borderId="12" xfId="54" applyNumberFormat="1" applyFont="1" applyBorder="1" applyAlignment="1">
      <alignment horizontal="center" vertical="center"/>
      <protection/>
    </xf>
    <xf numFmtId="4" fontId="49" fillId="0" borderId="14" xfId="54" applyNumberFormat="1" applyFont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lef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59"/>
  <sheetViews>
    <sheetView tabSelected="1" zoomScale="60" zoomScaleNormal="60" zoomScalePageLayoutView="0" workbookViewId="0" topLeftCell="A1">
      <selection activeCell="J103" sqref="J103"/>
    </sheetView>
  </sheetViews>
  <sheetFormatPr defaultColWidth="9.00390625" defaultRowHeight="40.5" customHeight="1"/>
  <cols>
    <col min="1" max="1" width="7.375" style="7" customWidth="1"/>
    <col min="2" max="2" width="29.75390625" style="26" customWidth="1"/>
    <col min="3" max="3" width="47.125" style="8" customWidth="1"/>
    <col min="4" max="4" width="21.25390625" style="7" customWidth="1"/>
    <col min="5" max="5" width="34.00390625" style="8" customWidth="1"/>
    <col min="6" max="6" width="17.25390625" style="8" customWidth="1"/>
    <col min="7" max="8" width="18.875" style="8" customWidth="1"/>
    <col min="9" max="9" width="25.75390625" style="9" customWidth="1"/>
    <col min="10" max="10" width="25.375" style="25" customWidth="1"/>
    <col min="11" max="11" width="20.375" style="8" customWidth="1"/>
    <col min="12" max="15" width="9.125" style="8" customWidth="1"/>
    <col min="16" max="16" width="13.375" style="8" bestFit="1" customWidth="1"/>
    <col min="17" max="30" width="9.125" style="8" customWidth="1"/>
    <col min="31" max="48" width="9.125" style="19" customWidth="1"/>
    <col min="49" max="16384" width="9.125" style="8" customWidth="1"/>
  </cols>
  <sheetData>
    <row r="1" spans="1:11" s="19" customFormat="1" ht="36.75" customHeight="1">
      <c r="A1" s="91" t="s">
        <v>41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65.25" customHeight="1">
      <c r="A2" s="41" t="s">
        <v>0</v>
      </c>
      <c r="B2" s="41" t="s">
        <v>1</v>
      </c>
      <c r="C2" s="41" t="s">
        <v>7</v>
      </c>
      <c r="D2" s="41" t="s">
        <v>2</v>
      </c>
      <c r="E2" s="41" t="s">
        <v>3</v>
      </c>
      <c r="F2" s="41" t="s">
        <v>4</v>
      </c>
      <c r="G2" s="41" t="s">
        <v>6</v>
      </c>
      <c r="H2" s="41" t="s">
        <v>31</v>
      </c>
      <c r="I2" s="4" t="s">
        <v>22</v>
      </c>
      <c r="J2" s="5" t="s">
        <v>21</v>
      </c>
      <c r="K2" s="5" t="s">
        <v>8</v>
      </c>
    </row>
    <row r="3" spans="1:11" ht="18.75" customHeigh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5">
        <v>9</v>
      </c>
      <c r="J3" s="5">
        <v>10</v>
      </c>
      <c r="K3" s="5">
        <v>11</v>
      </c>
    </row>
    <row r="4" spans="1:11" ht="27" customHeight="1">
      <c r="A4" s="79" t="s">
        <v>9</v>
      </c>
      <c r="B4" s="80"/>
      <c r="C4" s="80"/>
      <c r="D4" s="80"/>
      <c r="E4" s="80"/>
      <c r="F4" s="80"/>
      <c r="G4" s="80"/>
      <c r="H4" s="80"/>
      <c r="I4" s="80"/>
      <c r="J4" s="80"/>
      <c r="K4" s="81"/>
    </row>
    <row r="5" spans="1:11" ht="45.75" customHeight="1">
      <c r="A5" s="79" t="s">
        <v>10</v>
      </c>
      <c r="B5" s="80"/>
      <c r="C5" s="80"/>
      <c r="D5" s="80"/>
      <c r="E5" s="80"/>
      <c r="F5" s="80"/>
      <c r="G5" s="80"/>
      <c r="H5" s="80"/>
      <c r="I5" s="80"/>
      <c r="J5" s="80"/>
      <c r="K5" s="81"/>
    </row>
    <row r="6" spans="1:11" ht="42" customHeight="1">
      <c r="A6" s="79" t="s">
        <v>17</v>
      </c>
      <c r="B6" s="80"/>
      <c r="C6" s="80"/>
      <c r="D6" s="80"/>
      <c r="E6" s="80"/>
      <c r="F6" s="80"/>
      <c r="G6" s="80"/>
      <c r="H6" s="80"/>
      <c r="I6" s="80"/>
      <c r="J6" s="80"/>
      <c r="K6" s="81"/>
    </row>
    <row r="7" spans="1:11" s="47" customFormat="1" ht="58.5" customHeight="1">
      <c r="A7" s="5">
        <v>1</v>
      </c>
      <c r="B7" s="50" t="s">
        <v>42</v>
      </c>
      <c r="C7" s="35" t="s">
        <v>43</v>
      </c>
      <c r="D7" s="42">
        <v>68.8</v>
      </c>
      <c r="E7" s="5" t="s">
        <v>25</v>
      </c>
      <c r="F7" s="43">
        <v>43487</v>
      </c>
      <c r="G7" s="54">
        <v>1712000</v>
      </c>
      <c r="H7" s="55">
        <v>1426667</v>
      </c>
      <c r="I7" s="44" t="s">
        <v>44</v>
      </c>
      <c r="J7" s="42" t="s">
        <v>45</v>
      </c>
      <c r="K7" s="14"/>
    </row>
    <row r="8" spans="1:11" s="47" customFormat="1" ht="59.25" customHeight="1">
      <c r="A8" s="5">
        <v>2</v>
      </c>
      <c r="B8" s="59" t="s">
        <v>103</v>
      </c>
      <c r="C8" s="60" t="s">
        <v>104</v>
      </c>
      <c r="D8" s="59">
        <v>157.6</v>
      </c>
      <c r="E8" s="59" t="s">
        <v>25</v>
      </c>
      <c r="F8" s="65">
        <v>43557</v>
      </c>
      <c r="G8" s="63">
        <v>3303000</v>
      </c>
      <c r="H8" s="55">
        <v>2752500</v>
      </c>
      <c r="I8" s="64" t="s">
        <v>108</v>
      </c>
      <c r="J8" s="59" t="s">
        <v>107</v>
      </c>
      <c r="K8" s="14"/>
    </row>
    <row r="9" spans="1:48" s="49" customFormat="1" ht="40.5" customHeight="1">
      <c r="A9" s="48">
        <v>3</v>
      </c>
      <c r="B9" s="59" t="s">
        <v>105</v>
      </c>
      <c r="C9" s="60" t="s">
        <v>106</v>
      </c>
      <c r="D9" s="59">
        <v>43.7</v>
      </c>
      <c r="E9" s="59" t="s">
        <v>25</v>
      </c>
      <c r="F9" s="65">
        <v>43557</v>
      </c>
      <c r="G9" s="63">
        <v>1114000</v>
      </c>
      <c r="H9" s="55">
        <v>928333</v>
      </c>
      <c r="I9" s="64" t="s">
        <v>109</v>
      </c>
      <c r="J9" s="59" t="s">
        <v>107</v>
      </c>
      <c r="K9" s="46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</row>
    <row r="10" spans="1:48" s="49" customFormat="1" ht="108" customHeight="1">
      <c r="A10" s="48">
        <v>4</v>
      </c>
      <c r="B10" s="59" t="s">
        <v>122</v>
      </c>
      <c r="C10" s="60" t="s">
        <v>123</v>
      </c>
      <c r="D10" s="59">
        <v>71.1</v>
      </c>
      <c r="E10" s="59" t="s">
        <v>25</v>
      </c>
      <c r="F10" s="65">
        <v>43585</v>
      </c>
      <c r="G10" s="63">
        <v>2919000</v>
      </c>
      <c r="H10" s="55">
        <v>2432500</v>
      </c>
      <c r="I10" s="64" t="s">
        <v>128</v>
      </c>
      <c r="J10" s="59" t="s">
        <v>129</v>
      </c>
      <c r="K10" s="46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</row>
    <row r="11" spans="1:48" s="49" customFormat="1" ht="40.5" customHeight="1">
      <c r="A11" s="48">
        <v>5</v>
      </c>
      <c r="B11" s="59" t="s">
        <v>124</v>
      </c>
      <c r="C11" s="60" t="s">
        <v>125</v>
      </c>
      <c r="D11" s="59">
        <v>449</v>
      </c>
      <c r="E11" s="59" t="s">
        <v>25</v>
      </c>
      <c r="F11" s="65">
        <v>43592</v>
      </c>
      <c r="G11" s="63">
        <v>3070000</v>
      </c>
      <c r="H11" s="55">
        <v>2558333</v>
      </c>
      <c r="I11" s="64" t="s">
        <v>130</v>
      </c>
      <c r="J11" s="59" t="s">
        <v>131</v>
      </c>
      <c r="K11" s="46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</row>
    <row r="12" spans="1:11" s="47" customFormat="1" ht="100.5" customHeight="1">
      <c r="A12" s="5">
        <v>6</v>
      </c>
      <c r="B12" s="59" t="s">
        <v>126</v>
      </c>
      <c r="C12" s="60" t="s">
        <v>127</v>
      </c>
      <c r="D12" s="59">
        <v>148.5</v>
      </c>
      <c r="E12" s="59" t="s">
        <v>25</v>
      </c>
      <c r="F12" s="65">
        <v>43592</v>
      </c>
      <c r="G12" s="63">
        <v>850000</v>
      </c>
      <c r="H12" s="55">
        <v>708333</v>
      </c>
      <c r="I12" s="64" t="s">
        <v>132</v>
      </c>
      <c r="J12" s="59" t="s">
        <v>133</v>
      </c>
      <c r="K12" s="14"/>
    </row>
    <row r="13" spans="1:11" s="47" customFormat="1" ht="96.75" customHeight="1">
      <c r="A13" s="5">
        <v>7</v>
      </c>
      <c r="B13" s="59" t="s">
        <v>180</v>
      </c>
      <c r="C13" s="60" t="s">
        <v>181</v>
      </c>
      <c r="D13" s="59">
        <v>86.9</v>
      </c>
      <c r="E13" s="59" t="s">
        <v>25</v>
      </c>
      <c r="F13" s="65">
        <v>43683</v>
      </c>
      <c r="G13" s="63">
        <v>2717000</v>
      </c>
      <c r="H13" s="55">
        <v>2264167</v>
      </c>
      <c r="I13" s="64" t="s">
        <v>182</v>
      </c>
      <c r="J13" s="59" t="s">
        <v>183</v>
      </c>
      <c r="K13" s="14"/>
    </row>
    <row r="14" spans="1:11" s="47" customFormat="1" ht="72" customHeight="1">
      <c r="A14" s="5">
        <v>8</v>
      </c>
      <c r="B14" s="74" t="s">
        <v>197</v>
      </c>
      <c r="C14" s="71" t="s">
        <v>198</v>
      </c>
      <c r="D14" s="72">
        <v>66</v>
      </c>
      <c r="E14" s="59" t="s">
        <v>25</v>
      </c>
      <c r="F14" s="64">
        <v>43725</v>
      </c>
      <c r="G14" s="63">
        <v>2501000</v>
      </c>
      <c r="H14" s="55">
        <v>2084167</v>
      </c>
      <c r="I14" s="64" t="s">
        <v>199</v>
      </c>
      <c r="J14" s="59" t="s">
        <v>200</v>
      </c>
      <c r="K14" s="14"/>
    </row>
    <row r="15" spans="1:48" s="49" customFormat="1" ht="108" customHeight="1">
      <c r="A15" s="48">
        <v>9</v>
      </c>
      <c r="B15" s="59" t="s">
        <v>37</v>
      </c>
      <c r="C15" s="73" t="s">
        <v>201</v>
      </c>
      <c r="D15" s="59">
        <v>140.3</v>
      </c>
      <c r="E15" s="59" t="s">
        <v>25</v>
      </c>
      <c r="F15" s="64">
        <v>43725</v>
      </c>
      <c r="G15" s="63">
        <v>1184000</v>
      </c>
      <c r="H15" s="55">
        <v>986667</v>
      </c>
      <c r="I15" s="64" t="s">
        <v>204</v>
      </c>
      <c r="J15" s="59" t="s">
        <v>206</v>
      </c>
      <c r="K15" s="46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</row>
    <row r="16" spans="1:11" s="47" customFormat="1" ht="81" customHeight="1">
      <c r="A16" s="5">
        <v>10</v>
      </c>
      <c r="B16" s="59" t="s">
        <v>202</v>
      </c>
      <c r="C16" s="73" t="s">
        <v>203</v>
      </c>
      <c r="D16" s="59">
        <v>41.6</v>
      </c>
      <c r="E16" s="59" t="s">
        <v>25</v>
      </c>
      <c r="F16" s="64">
        <v>43725</v>
      </c>
      <c r="G16" s="63">
        <v>648000</v>
      </c>
      <c r="H16" s="55">
        <v>540000</v>
      </c>
      <c r="I16" s="64" t="s">
        <v>205</v>
      </c>
      <c r="J16" s="59" t="s">
        <v>27</v>
      </c>
      <c r="K16" s="14"/>
    </row>
    <row r="17" spans="1:48" ht="54" customHeight="1">
      <c r="A17" s="42">
        <v>11</v>
      </c>
      <c r="B17" s="74" t="s">
        <v>36</v>
      </c>
      <c r="C17" s="71" t="s">
        <v>210</v>
      </c>
      <c r="D17" s="72">
        <v>107.7</v>
      </c>
      <c r="E17" s="59" t="s">
        <v>25</v>
      </c>
      <c r="F17" s="64">
        <v>43739</v>
      </c>
      <c r="G17" s="63">
        <v>1960000</v>
      </c>
      <c r="H17" s="55">
        <v>1633333</v>
      </c>
      <c r="I17" s="64" t="s">
        <v>215</v>
      </c>
      <c r="J17" s="59" t="s">
        <v>34</v>
      </c>
      <c r="K17" s="14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48" ht="69" customHeight="1">
      <c r="A18" s="42">
        <v>12</v>
      </c>
      <c r="B18" s="59" t="s">
        <v>211</v>
      </c>
      <c r="C18" s="73" t="s">
        <v>212</v>
      </c>
      <c r="D18" s="59">
        <v>150.8</v>
      </c>
      <c r="E18" s="59" t="s">
        <v>25</v>
      </c>
      <c r="F18" s="64">
        <v>43753</v>
      </c>
      <c r="G18" s="63">
        <v>1360000</v>
      </c>
      <c r="H18" s="55">
        <v>1133333</v>
      </c>
      <c r="I18" s="64" t="s">
        <v>216</v>
      </c>
      <c r="J18" s="59" t="s">
        <v>219</v>
      </c>
      <c r="K18" s="14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</row>
    <row r="19" spans="1:48" ht="63" customHeight="1">
      <c r="A19" s="42">
        <v>13</v>
      </c>
      <c r="B19" s="59" t="s">
        <v>213</v>
      </c>
      <c r="C19" s="73" t="s">
        <v>214</v>
      </c>
      <c r="D19" s="59">
        <v>30</v>
      </c>
      <c r="E19" s="59" t="s">
        <v>25</v>
      </c>
      <c r="F19" s="64">
        <v>43760</v>
      </c>
      <c r="G19" s="63">
        <v>570000</v>
      </c>
      <c r="H19" s="55">
        <v>475000</v>
      </c>
      <c r="I19" s="64" t="s">
        <v>217</v>
      </c>
      <c r="J19" s="59" t="s">
        <v>218</v>
      </c>
      <c r="K19" s="14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</row>
    <row r="20" spans="1:11" s="47" customFormat="1" ht="93" customHeight="1">
      <c r="A20" s="5">
        <v>14</v>
      </c>
      <c r="B20" s="70" t="s">
        <v>37</v>
      </c>
      <c r="C20" s="71" t="s">
        <v>224</v>
      </c>
      <c r="D20" s="72">
        <v>25.5</v>
      </c>
      <c r="E20" s="59" t="s">
        <v>25</v>
      </c>
      <c r="F20" s="64">
        <v>43767</v>
      </c>
      <c r="G20" s="63">
        <v>247000</v>
      </c>
      <c r="H20" s="55">
        <v>205833</v>
      </c>
      <c r="I20" s="64" t="s">
        <v>234</v>
      </c>
      <c r="J20" s="59" t="s">
        <v>235</v>
      </c>
      <c r="K20" s="36"/>
    </row>
    <row r="21" spans="1:11" s="47" customFormat="1" ht="45" customHeight="1">
      <c r="A21" s="5">
        <v>15</v>
      </c>
      <c r="B21" s="59" t="s">
        <v>225</v>
      </c>
      <c r="C21" s="73" t="s">
        <v>226</v>
      </c>
      <c r="D21" s="59">
        <v>253.7</v>
      </c>
      <c r="E21" s="59" t="s">
        <v>25</v>
      </c>
      <c r="F21" s="64">
        <v>43767</v>
      </c>
      <c r="G21" s="63">
        <v>6326000</v>
      </c>
      <c r="H21" s="55">
        <v>5271667</v>
      </c>
      <c r="I21" s="64" t="s">
        <v>236</v>
      </c>
      <c r="J21" s="59" t="s">
        <v>237</v>
      </c>
      <c r="K21" s="36"/>
    </row>
    <row r="22" spans="1:11" s="47" customFormat="1" ht="45" customHeight="1">
      <c r="A22" s="5">
        <v>16</v>
      </c>
      <c r="B22" s="59" t="s">
        <v>227</v>
      </c>
      <c r="C22" s="73" t="s">
        <v>228</v>
      </c>
      <c r="D22" s="59">
        <v>35.7</v>
      </c>
      <c r="E22" s="59" t="s">
        <v>25</v>
      </c>
      <c r="F22" s="64">
        <v>43782</v>
      </c>
      <c r="G22" s="63">
        <v>310000</v>
      </c>
      <c r="H22" s="55">
        <v>258333</v>
      </c>
      <c r="I22" s="64" t="s">
        <v>238</v>
      </c>
      <c r="J22" s="59" t="s">
        <v>239</v>
      </c>
      <c r="K22" s="36"/>
    </row>
    <row r="23" spans="1:11" s="47" customFormat="1" ht="45" customHeight="1">
      <c r="A23" s="5">
        <v>17</v>
      </c>
      <c r="B23" s="59" t="s">
        <v>229</v>
      </c>
      <c r="C23" s="73" t="s">
        <v>198</v>
      </c>
      <c r="D23" s="59">
        <v>46.1</v>
      </c>
      <c r="E23" s="59" t="s">
        <v>25</v>
      </c>
      <c r="F23" s="64">
        <v>43782</v>
      </c>
      <c r="G23" s="63">
        <v>1375000</v>
      </c>
      <c r="H23" s="55">
        <v>1145833</v>
      </c>
      <c r="I23" s="64" t="s">
        <v>240</v>
      </c>
      <c r="J23" s="59" t="s">
        <v>241</v>
      </c>
      <c r="K23" s="36"/>
    </row>
    <row r="24" spans="1:11" s="47" customFormat="1" ht="45" customHeight="1">
      <c r="A24" s="5">
        <v>18</v>
      </c>
      <c r="B24" s="59" t="s">
        <v>230</v>
      </c>
      <c r="C24" s="73" t="s">
        <v>231</v>
      </c>
      <c r="D24" s="59">
        <v>367.3</v>
      </c>
      <c r="E24" s="59" t="s">
        <v>25</v>
      </c>
      <c r="F24" s="64">
        <v>43788</v>
      </c>
      <c r="G24" s="63">
        <v>2232000</v>
      </c>
      <c r="H24" s="55">
        <v>1860000</v>
      </c>
      <c r="I24" s="64" t="s">
        <v>242</v>
      </c>
      <c r="J24" s="59" t="s">
        <v>245</v>
      </c>
      <c r="K24" s="36"/>
    </row>
    <row r="25" spans="1:11" s="47" customFormat="1" ht="71.25" customHeight="1">
      <c r="A25" s="5">
        <v>19</v>
      </c>
      <c r="B25" s="59" t="s">
        <v>232</v>
      </c>
      <c r="C25" s="73" t="s">
        <v>233</v>
      </c>
      <c r="D25" s="59">
        <v>265.4</v>
      </c>
      <c r="E25" s="59" t="s">
        <v>25</v>
      </c>
      <c r="F25" s="64">
        <v>43788</v>
      </c>
      <c r="G25" s="63">
        <v>4290000</v>
      </c>
      <c r="H25" s="55">
        <v>3575000</v>
      </c>
      <c r="I25" s="64" t="s">
        <v>243</v>
      </c>
      <c r="J25" s="59" t="s">
        <v>244</v>
      </c>
      <c r="K25" s="36"/>
    </row>
    <row r="26" spans="1:48" s="16" customFormat="1" ht="22.5" customHeight="1">
      <c r="A26" s="78" t="s">
        <v>18</v>
      </c>
      <c r="B26" s="78"/>
      <c r="C26" s="78"/>
      <c r="D26" s="15">
        <f>SUM(D7:D25)</f>
        <v>2555.7</v>
      </c>
      <c r="E26" s="15"/>
      <c r="F26" s="15"/>
      <c r="G26" s="15">
        <f>SUM(G7:G25)</f>
        <v>38688000</v>
      </c>
      <c r="H26" s="15">
        <f>SUM(H7:H25)</f>
        <v>32239999</v>
      </c>
      <c r="I26" s="23"/>
      <c r="J26" s="14"/>
      <c r="K26" s="3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</row>
    <row r="27" spans="1:48" s="16" customFormat="1" ht="22.5" customHeight="1">
      <c r="A27" s="79" t="s">
        <v>28</v>
      </c>
      <c r="B27" s="95"/>
      <c r="C27" s="95"/>
      <c r="D27" s="95"/>
      <c r="E27" s="95"/>
      <c r="F27" s="95"/>
      <c r="G27" s="95"/>
      <c r="H27" s="95"/>
      <c r="I27" s="95"/>
      <c r="J27" s="95"/>
      <c r="K27" s="96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</row>
    <row r="28" spans="1:11" ht="65.25" customHeight="1">
      <c r="A28" s="30" t="s">
        <v>0</v>
      </c>
      <c r="B28" s="30" t="s">
        <v>1</v>
      </c>
      <c r="C28" s="30" t="s">
        <v>7</v>
      </c>
      <c r="D28" s="30" t="s">
        <v>2</v>
      </c>
      <c r="E28" s="30" t="s">
        <v>3</v>
      </c>
      <c r="F28" s="30" t="s">
        <v>4</v>
      </c>
      <c r="G28" s="30" t="s">
        <v>6</v>
      </c>
      <c r="H28" s="30" t="s">
        <v>31</v>
      </c>
      <c r="I28" s="4" t="s">
        <v>22</v>
      </c>
      <c r="J28" s="5" t="s">
        <v>21</v>
      </c>
      <c r="K28" s="5" t="s">
        <v>8</v>
      </c>
    </row>
    <row r="29" spans="1:11" ht="18.75" customHeight="1">
      <c r="A29" s="2">
        <v>1</v>
      </c>
      <c r="B29" s="2">
        <v>2</v>
      </c>
      <c r="C29" s="2">
        <v>3</v>
      </c>
      <c r="D29" s="2">
        <v>4</v>
      </c>
      <c r="E29" s="2">
        <v>5</v>
      </c>
      <c r="F29" s="2">
        <v>6</v>
      </c>
      <c r="G29" s="2">
        <v>7</v>
      </c>
      <c r="H29" s="2">
        <v>8</v>
      </c>
      <c r="I29" s="5">
        <v>9</v>
      </c>
      <c r="J29" s="5">
        <v>10</v>
      </c>
      <c r="K29" s="5">
        <v>11</v>
      </c>
    </row>
    <row r="30" spans="1:48" ht="148.5" customHeight="1">
      <c r="A30" s="5">
        <v>1</v>
      </c>
      <c r="B30" s="59" t="s">
        <v>257</v>
      </c>
      <c r="C30" s="73" t="s">
        <v>258</v>
      </c>
      <c r="D30" s="59">
        <v>5238</v>
      </c>
      <c r="E30" s="59" t="s">
        <v>259</v>
      </c>
      <c r="F30" s="64">
        <v>43819</v>
      </c>
      <c r="G30" s="63">
        <v>2240000</v>
      </c>
      <c r="H30" s="55">
        <v>1866666.67</v>
      </c>
      <c r="I30" s="35" t="s">
        <v>260</v>
      </c>
      <c r="J30" s="35" t="s">
        <v>261</v>
      </c>
      <c r="K30" s="14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1:48" s="16" customFormat="1" ht="22.5" customHeight="1">
      <c r="A31" s="79" t="s">
        <v>19</v>
      </c>
      <c r="B31" s="93"/>
      <c r="C31" s="94"/>
      <c r="D31" s="15">
        <f>SUM(D30)</f>
        <v>5238</v>
      </c>
      <c r="E31" s="15"/>
      <c r="F31" s="15"/>
      <c r="G31" s="15">
        <f>SUM(G30)</f>
        <v>2240000</v>
      </c>
      <c r="H31" s="15">
        <f>SUM(H30)</f>
        <v>1866666.67</v>
      </c>
      <c r="I31" s="23"/>
      <c r="J31" s="14"/>
      <c r="K31" s="39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</row>
    <row r="32" spans="1:11" ht="32.25" customHeight="1">
      <c r="A32" s="79" t="s">
        <v>29</v>
      </c>
      <c r="B32" s="80"/>
      <c r="C32" s="80"/>
      <c r="D32" s="80"/>
      <c r="E32" s="80"/>
      <c r="F32" s="80"/>
      <c r="G32" s="80"/>
      <c r="H32" s="80"/>
      <c r="I32" s="80"/>
      <c r="J32" s="80"/>
      <c r="K32" s="81"/>
    </row>
    <row r="33" spans="1:11" ht="65.25" customHeight="1">
      <c r="A33" s="30" t="s">
        <v>0</v>
      </c>
      <c r="B33" s="30" t="s">
        <v>1</v>
      </c>
      <c r="C33" s="30" t="s">
        <v>7</v>
      </c>
      <c r="D33" s="30" t="s">
        <v>2</v>
      </c>
      <c r="E33" s="30" t="s">
        <v>3</v>
      </c>
      <c r="F33" s="30" t="s">
        <v>4</v>
      </c>
      <c r="G33" s="30" t="s">
        <v>6</v>
      </c>
      <c r="H33" s="30" t="s">
        <v>31</v>
      </c>
      <c r="I33" s="4" t="s">
        <v>22</v>
      </c>
      <c r="J33" s="5" t="s">
        <v>21</v>
      </c>
      <c r="K33" s="5" t="s">
        <v>8</v>
      </c>
    </row>
    <row r="34" spans="1:11" ht="18.75" customHeight="1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  <c r="G34" s="2">
        <v>7</v>
      </c>
      <c r="H34" s="2">
        <v>8</v>
      </c>
      <c r="I34" s="5">
        <v>9</v>
      </c>
      <c r="J34" s="5">
        <v>10</v>
      </c>
      <c r="K34" s="5">
        <v>11</v>
      </c>
    </row>
    <row r="35" spans="1:11" ht="64.5" customHeight="1">
      <c r="A35" s="35">
        <v>1</v>
      </c>
      <c r="B35" s="62" t="s">
        <v>46</v>
      </c>
      <c r="C35" s="60" t="s">
        <v>47</v>
      </c>
      <c r="D35" s="59">
        <v>59</v>
      </c>
      <c r="E35" s="59" t="s">
        <v>32</v>
      </c>
      <c r="F35" s="61">
        <v>43487</v>
      </c>
      <c r="G35" s="63">
        <v>209000</v>
      </c>
      <c r="H35" s="55">
        <v>174167</v>
      </c>
      <c r="I35" s="64" t="s">
        <v>48</v>
      </c>
      <c r="J35" s="59" t="s">
        <v>49</v>
      </c>
      <c r="K35" s="14"/>
    </row>
    <row r="36" spans="1:11" ht="40.5" customHeight="1">
      <c r="A36" s="35">
        <v>2</v>
      </c>
      <c r="B36" s="59" t="s">
        <v>54</v>
      </c>
      <c r="C36" s="60" t="s">
        <v>55</v>
      </c>
      <c r="D36" s="59">
        <v>96</v>
      </c>
      <c r="E36" s="59" t="s">
        <v>56</v>
      </c>
      <c r="F36" s="65">
        <v>43522</v>
      </c>
      <c r="G36" s="63">
        <v>378500</v>
      </c>
      <c r="H36" s="55">
        <v>315417</v>
      </c>
      <c r="I36" s="64" t="s">
        <v>57</v>
      </c>
      <c r="J36" s="59" t="s">
        <v>58</v>
      </c>
      <c r="K36" s="21"/>
    </row>
    <row r="37" spans="1:11" ht="57" customHeight="1">
      <c r="A37" s="42">
        <v>3</v>
      </c>
      <c r="B37" s="59" t="s">
        <v>138</v>
      </c>
      <c r="C37" s="60" t="s">
        <v>139</v>
      </c>
      <c r="D37" s="59">
        <v>95.8</v>
      </c>
      <c r="E37" s="59" t="s">
        <v>56</v>
      </c>
      <c r="F37" s="65">
        <v>43599</v>
      </c>
      <c r="G37" s="63">
        <v>1307500</v>
      </c>
      <c r="H37" s="55">
        <v>1089583</v>
      </c>
      <c r="I37" s="64" t="s">
        <v>142</v>
      </c>
      <c r="J37" s="59" t="s">
        <v>27</v>
      </c>
      <c r="K37" s="21"/>
    </row>
    <row r="38" spans="1:48" ht="84" customHeight="1">
      <c r="A38" s="42">
        <v>4</v>
      </c>
      <c r="B38" s="59" t="s">
        <v>140</v>
      </c>
      <c r="C38" s="60" t="s">
        <v>141</v>
      </c>
      <c r="D38" s="59">
        <v>143.4</v>
      </c>
      <c r="E38" s="59" t="s">
        <v>56</v>
      </c>
      <c r="F38" s="65">
        <v>43599</v>
      </c>
      <c r="G38" s="63">
        <v>384500</v>
      </c>
      <c r="H38" s="55">
        <v>320417</v>
      </c>
      <c r="I38" s="64" t="s">
        <v>143</v>
      </c>
      <c r="J38" s="59" t="s">
        <v>144</v>
      </c>
      <c r="K38" s="14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</row>
    <row r="39" spans="1:48" ht="42" customHeight="1">
      <c r="A39" s="5">
        <v>5</v>
      </c>
      <c r="B39" s="59" t="s">
        <v>148</v>
      </c>
      <c r="C39" s="60" t="s">
        <v>149</v>
      </c>
      <c r="D39" s="59">
        <v>84.9</v>
      </c>
      <c r="E39" s="59" t="s">
        <v>56</v>
      </c>
      <c r="F39" s="65">
        <v>43599</v>
      </c>
      <c r="G39" s="63">
        <v>1382200</v>
      </c>
      <c r="H39" s="55">
        <v>1151833</v>
      </c>
      <c r="I39" s="64" t="s">
        <v>152</v>
      </c>
      <c r="J39" s="59" t="s">
        <v>153</v>
      </c>
      <c r="K39" s="14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</row>
    <row r="40" spans="1:48" ht="80.25" customHeight="1">
      <c r="A40" s="42">
        <v>6</v>
      </c>
      <c r="B40" s="59" t="s">
        <v>150</v>
      </c>
      <c r="C40" s="60" t="s">
        <v>151</v>
      </c>
      <c r="D40" s="59">
        <v>43.2</v>
      </c>
      <c r="E40" s="59" t="s">
        <v>56</v>
      </c>
      <c r="F40" s="65">
        <v>43599</v>
      </c>
      <c r="G40" s="63">
        <v>632000</v>
      </c>
      <c r="H40" s="55">
        <v>526667</v>
      </c>
      <c r="I40" s="64" t="s">
        <v>154</v>
      </c>
      <c r="J40" s="59" t="s">
        <v>155</v>
      </c>
      <c r="K40" s="14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</row>
    <row r="41" spans="1:48" ht="93" customHeight="1">
      <c r="A41" s="42">
        <v>7</v>
      </c>
      <c r="B41" s="51" t="s">
        <v>156</v>
      </c>
      <c r="C41" s="45" t="s">
        <v>157</v>
      </c>
      <c r="D41" s="5">
        <v>76.2</v>
      </c>
      <c r="E41" s="59" t="s">
        <v>56</v>
      </c>
      <c r="F41" s="43">
        <v>43613</v>
      </c>
      <c r="G41" s="1">
        <v>1251500</v>
      </c>
      <c r="H41" s="55">
        <v>1042917</v>
      </c>
      <c r="I41" s="6" t="s">
        <v>158</v>
      </c>
      <c r="J41" s="5" t="s">
        <v>35</v>
      </c>
      <c r="K41" s="14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</row>
    <row r="42" spans="1:11" ht="40.5" customHeight="1">
      <c r="A42" s="36">
        <v>8</v>
      </c>
      <c r="B42" s="59" t="s">
        <v>159</v>
      </c>
      <c r="C42" s="60" t="s">
        <v>160</v>
      </c>
      <c r="D42" s="59">
        <v>93.8</v>
      </c>
      <c r="E42" s="59" t="s">
        <v>56</v>
      </c>
      <c r="F42" s="65">
        <v>43613</v>
      </c>
      <c r="G42" s="63">
        <v>399000</v>
      </c>
      <c r="H42" s="55">
        <v>332500</v>
      </c>
      <c r="I42" s="64" t="s">
        <v>162</v>
      </c>
      <c r="J42" s="59" t="s">
        <v>163</v>
      </c>
      <c r="K42" s="21"/>
    </row>
    <row r="43" spans="1:11" ht="40.5" customHeight="1">
      <c r="A43" s="36">
        <v>9</v>
      </c>
      <c r="B43" s="59" t="s">
        <v>159</v>
      </c>
      <c r="C43" s="60" t="s">
        <v>161</v>
      </c>
      <c r="D43" s="59">
        <v>146.4</v>
      </c>
      <c r="E43" s="59" t="s">
        <v>56</v>
      </c>
      <c r="F43" s="65">
        <v>43613</v>
      </c>
      <c r="G43" s="63">
        <v>526000</v>
      </c>
      <c r="H43" s="55">
        <v>438333</v>
      </c>
      <c r="I43" s="64" t="s">
        <v>164</v>
      </c>
      <c r="J43" s="59" t="s">
        <v>163</v>
      </c>
      <c r="K43" s="21"/>
    </row>
    <row r="44" spans="1:48" s="16" customFormat="1" ht="27.75" customHeight="1">
      <c r="A44" s="78" t="s">
        <v>30</v>
      </c>
      <c r="B44" s="78"/>
      <c r="C44" s="78"/>
      <c r="D44" s="15">
        <f>SUM(D35:D43)</f>
        <v>838.7</v>
      </c>
      <c r="E44" s="15"/>
      <c r="F44" s="15"/>
      <c r="G44" s="15">
        <f>SUM(G35:G43)</f>
        <v>6470200</v>
      </c>
      <c r="H44" s="15">
        <f>SUM(H35:H43)</f>
        <v>5391834</v>
      </c>
      <c r="I44" s="23"/>
      <c r="J44" s="31"/>
      <c r="K44" s="39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</row>
    <row r="45" spans="1:48" s="16" customFormat="1" ht="27.75" customHeight="1">
      <c r="A45" s="79" t="s">
        <v>80</v>
      </c>
      <c r="B45" s="97"/>
      <c r="C45" s="97"/>
      <c r="D45" s="97"/>
      <c r="E45" s="97"/>
      <c r="F45" s="97"/>
      <c r="G45" s="97"/>
      <c r="H45" s="97"/>
      <c r="I45" s="97"/>
      <c r="J45" s="97"/>
      <c r="K45" s="98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</row>
    <row r="46" spans="1:11" ht="65.25" customHeight="1">
      <c r="A46" s="30" t="s">
        <v>0</v>
      </c>
      <c r="B46" s="30" t="s">
        <v>1</v>
      </c>
      <c r="C46" s="30" t="s">
        <v>7</v>
      </c>
      <c r="D46" s="30" t="s">
        <v>2</v>
      </c>
      <c r="E46" s="30" t="s">
        <v>3</v>
      </c>
      <c r="F46" s="30" t="s">
        <v>4</v>
      </c>
      <c r="G46" s="30" t="s">
        <v>6</v>
      </c>
      <c r="H46" s="30" t="s">
        <v>31</v>
      </c>
      <c r="I46" s="4" t="s">
        <v>22</v>
      </c>
      <c r="J46" s="5" t="s">
        <v>21</v>
      </c>
      <c r="K46" s="5" t="s">
        <v>8</v>
      </c>
    </row>
    <row r="47" spans="1:11" ht="18.75" customHeight="1">
      <c r="A47" s="2">
        <v>1</v>
      </c>
      <c r="B47" s="2">
        <v>2</v>
      </c>
      <c r="C47" s="2">
        <v>3</v>
      </c>
      <c r="D47" s="2">
        <v>4</v>
      </c>
      <c r="E47" s="2">
        <v>5</v>
      </c>
      <c r="F47" s="2">
        <v>6</v>
      </c>
      <c r="G47" s="2">
        <v>7</v>
      </c>
      <c r="H47" s="2"/>
      <c r="I47" s="5">
        <v>8</v>
      </c>
      <c r="J47" s="5">
        <v>9</v>
      </c>
      <c r="K47" s="5">
        <v>10</v>
      </c>
    </row>
    <row r="48" spans="1:48" s="16" customFormat="1" ht="78.75" customHeight="1">
      <c r="A48" s="59">
        <v>1</v>
      </c>
      <c r="B48" s="59" t="s">
        <v>83</v>
      </c>
      <c r="C48" s="60" t="s">
        <v>84</v>
      </c>
      <c r="D48" s="59">
        <v>429.6</v>
      </c>
      <c r="E48" s="59" t="s">
        <v>81</v>
      </c>
      <c r="F48" s="65">
        <v>43550</v>
      </c>
      <c r="G48" s="63">
        <v>500000</v>
      </c>
      <c r="H48" s="1">
        <v>416667</v>
      </c>
      <c r="I48" s="64" t="s">
        <v>90</v>
      </c>
      <c r="J48" s="59" t="s">
        <v>91</v>
      </c>
      <c r="K48" s="66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</row>
    <row r="49" spans="1:48" s="16" customFormat="1" ht="78.75" customHeight="1">
      <c r="A49" s="59">
        <v>2</v>
      </c>
      <c r="B49" s="59" t="s">
        <v>85</v>
      </c>
      <c r="C49" s="60" t="s">
        <v>64</v>
      </c>
      <c r="D49" s="59">
        <v>594.4</v>
      </c>
      <c r="E49" s="59" t="s">
        <v>81</v>
      </c>
      <c r="F49" s="65">
        <v>43550</v>
      </c>
      <c r="G49" s="63">
        <v>100000</v>
      </c>
      <c r="H49" s="1">
        <v>83333</v>
      </c>
      <c r="I49" s="64" t="s">
        <v>92</v>
      </c>
      <c r="J49" s="59" t="s">
        <v>93</v>
      </c>
      <c r="K49" s="66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</row>
    <row r="50" spans="1:48" s="16" customFormat="1" ht="78.75" customHeight="1">
      <c r="A50" s="59">
        <v>3</v>
      </c>
      <c r="B50" s="59" t="s">
        <v>86</v>
      </c>
      <c r="C50" s="60" t="s">
        <v>87</v>
      </c>
      <c r="D50" s="59">
        <v>55.8</v>
      </c>
      <c r="E50" s="59" t="s">
        <v>81</v>
      </c>
      <c r="F50" s="65">
        <v>43550</v>
      </c>
      <c r="G50" s="63">
        <v>50000</v>
      </c>
      <c r="H50" s="1">
        <v>41667</v>
      </c>
      <c r="I50" s="64" t="s">
        <v>94</v>
      </c>
      <c r="J50" s="59" t="s">
        <v>93</v>
      </c>
      <c r="K50" s="66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</row>
    <row r="51" spans="1:48" s="16" customFormat="1" ht="78.75" customHeight="1">
      <c r="A51" s="59">
        <v>4</v>
      </c>
      <c r="B51" s="59" t="s">
        <v>88</v>
      </c>
      <c r="C51" s="60" t="s">
        <v>89</v>
      </c>
      <c r="D51" s="59">
        <v>155.2</v>
      </c>
      <c r="E51" s="59" t="s">
        <v>81</v>
      </c>
      <c r="F51" s="65">
        <v>43550</v>
      </c>
      <c r="G51" s="63">
        <v>204000</v>
      </c>
      <c r="H51" s="1">
        <v>170000</v>
      </c>
      <c r="I51" s="64" t="s">
        <v>95</v>
      </c>
      <c r="J51" s="59" t="s">
        <v>96</v>
      </c>
      <c r="K51" s="66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</row>
    <row r="52" spans="1:48" s="16" customFormat="1" ht="51.75" customHeight="1">
      <c r="A52" s="5">
        <v>5</v>
      </c>
      <c r="B52" s="59" t="s">
        <v>145</v>
      </c>
      <c r="C52" s="60" t="s">
        <v>146</v>
      </c>
      <c r="D52" s="59">
        <v>165.5</v>
      </c>
      <c r="E52" s="59" t="s">
        <v>81</v>
      </c>
      <c r="F52" s="65">
        <v>43599</v>
      </c>
      <c r="G52" s="63">
        <v>250000</v>
      </c>
      <c r="H52" s="1">
        <v>208333</v>
      </c>
      <c r="I52" s="64" t="s">
        <v>147</v>
      </c>
      <c r="J52" s="59" t="s">
        <v>144</v>
      </c>
      <c r="K52" s="39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</row>
    <row r="53" spans="1:48" s="16" customFormat="1" ht="30" customHeight="1">
      <c r="A53" s="78" t="s">
        <v>82</v>
      </c>
      <c r="B53" s="78"/>
      <c r="C53" s="78"/>
      <c r="D53" s="15">
        <f>SUM(D48:D52)</f>
        <v>1400.5</v>
      </c>
      <c r="E53" s="15"/>
      <c r="F53" s="15"/>
      <c r="G53" s="15">
        <f>SUM(G48:G52)</f>
        <v>1104000</v>
      </c>
      <c r="H53" s="15">
        <f>SUM(H48:H52)</f>
        <v>920000</v>
      </c>
      <c r="I53" s="23"/>
      <c r="J53" s="31"/>
      <c r="K53" s="39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</row>
    <row r="54" spans="1:48" s="16" customFormat="1" ht="24" customHeight="1">
      <c r="A54" s="78" t="s">
        <v>11</v>
      </c>
      <c r="B54" s="78"/>
      <c r="C54" s="78"/>
      <c r="D54" s="15">
        <f>D26+D31+D44</f>
        <v>8632.4</v>
      </c>
      <c r="E54" s="15"/>
      <c r="F54" s="15"/>
      <c r="G54" s="15">
        <f>G26+G31+G44+G53</f>
        <v>48502200</v>
      </c>
      <c r="H54" s="15">
        <f>H53+H44+H31+H26</f>
        <v>40418499.67</v>
      </c>
      <c r="I54" s="23"/>
      <c r="J54" s="29"/>
      <c r="K54" s="22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</row>
    <row r="55" spans="1:11" ht="76.5" customHeight="1">
      <c r="A55" s="79" t="s">
        <v>13</v>
      </c>
      <c r="B55" s="80"/>
      <c r="C55" s="80"/>
      <c r="D55" s="80"/>
      <c r="E55" s="80"/>
      <c r="F55" s="80"/>
      <c r="G55" s="80"/>
      <c r="H55" s="80"/>
      <c r="I55" s="80"/>
      <c r="J55" s="80"/>
      <c r="K55" s="81"/>
    </row>
    <row r="56" spans="1:11" ht="57" customHeight="1">
      <c r="A56" s="30" t="s">
        <v>0</v>
      </c>
      <c r="B56" s="27" t="s">
        <v>1</v>
      </c>
      <c r="C56" s="30" t="s">
        <v>7</v>
      </c>
      <c r="D56" s="30" t="s">
        <v>2</v>
      </c>
      <c r="E56" s="88" t="s">
        <v>3</v>
      </c>
      <c r="F56" s="89"/>
      <c r="G56" s="30" t="s">
        <v>6</v>
      </c>
      <c r="H56" s="30"/>
      <c r="I56" s="4" t="s">
        <v>24</v>
      </c>
      <c r="J56" s="5" t="s">
        <v>21</v>
      </c>
      <c r="K56" s="5" t="s">
        <v>8</v>
      </c>
    </row>
    <row r="57" spans="1:11" ht="18.75" customHeight="1">
      <c r="A57" s="2">
        <v>1</v>
      </c>
      <c r="B57" s="2">
        <v>2</v>
      </c>
      <c r="C57" s="2">
        <v>3</v>
      </c>
      <c r="D57" s="2">
        <v>4</v>
      </c>
      <c r="E57" s="88">
        <v>5</v>
      </c>
      <c r="F57" s="89"/>
      <c r="G57" s="2">
        <v>6</v>
      </c>
      <c r="H57" s="2"/>
      <c r="I57" s="5">
        <v>7</v>
      </c>
      <c r="J57" s="5">
        <v>8</v>
      </c>
      <c r="K57" s="5">
        <v>9</v>
      </c>
    </row>
    <row r="58" spans="1:11" ht="65.25" customHeight="1">
      <c r="A58" s="59">
        <v>1</v>
      </c>
      <c r="B58" s="59" t="s">
        <v>50</v>
      </c>
      <c r="C58" s="60" t="s">
        <v>51</v>
      </c>
      <c r="D58" s="59">
        <v>136.8</v>
      </c>
      <c r="E58" s="84" t="s">
        <v>5</v>
      </c>
      <c r="F58" s="85"/>
      <c r="G58" s="63">
        <v>3500000</v>
      </c>
      <c r="H58" s="2"/>
      <c r="I58" s="64" t="s">
        <v>52</v>
      </c>
      <c r="J58" s="59" t="s">
        <v>53</v>
      </c>
      <c r="K58" s="5"/>
    </row>
    <row r="59" spans="1:11" ht="84" customHeight="1">
      <c r="A59" s="5">
        <v>2</v>
      </c>
      <c r="B59" s="59" t="s">
        <v>59</v>
      </c>
      <c r="C59" s="60" t="s">
        <v>60</v>
      </c>
      <c r="D59" s="59">
        <v>32.7</v>
      </c>
      <c r="E59" s="82" t="s">
        <v>5</v>
      </c>
      <c r="F59" s="92"/>
      <c r="G59" s="63">
        <v>1140000</v>
      </c>
      <c r="H59" s="46"/>
      <c r="I59" s="64" t="s">
        <v>65</v>
      </c>
      <c r="J59" s="59" t="s">
        <v>66</v>
      </c>
      <c r="K59" s="13"/>
    </row>
    <row r="60" spans="1:48" s="33" customFormat="1" ht="74.25" customHeight="1">
      <c r="A60" s="5">
        <v>3</v>
      </c>
      <c r="B60" s="59" t="s">
        <v>61</v>
      </c>
      <c r="C60" s="60" t="s">
        <v>60</v>
      </c>
      <c r="D60" s="59">
        <v>49.9</v>
      </c>
      <c r="E60" s="82" t="s">
        <v>5</v>
      </c>
      <c r="F60" s="92"/>
      <c r="G60" s="63">
        <v>1440000</v>
      </c>
      <c r="H60" s="53"/>
      <c r="I60" s="64" t="s">
        <v>67</v>
      </c>
      <c r="J60" s="59" t="s">
        <v>68</v>
      </c>
      <c r="K60" s="13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</row>
    <row r="61" spans="1:11" ht="75.75" customHeight="1">
      <c r="A61" s="36">
        <v>4</v>
      </c>
      <c r="B61" s="59" t="s">
        <v>62</v>
      </c>
      <c r="C61" s="60" t="s">
        <v>63</v>
      </c>
      <c r="D61" s="59">
        <v>43.9</v>
      </c>
      <c r="E61" s="82" t="s">
        <v>5</v>
      </c>
      <c r="F61" s="92"/>
      <c r="G61" s="63">
        <v>660000</v>
      </c>
      <c r="H61" s="46"/>
      <c r="I61" s="64" t="s">
        <v>69</v>
      </c>
      <c r="J61" s="59" t="s">
        <v>70</v>
      </c>
      <c r="K61" s="21"/>
    </row>
    <row r="62" spans="1:11" ht="85.5" customHeight="1">
      <c r="A62" s="36">
        <v>5</v>
      </c>
      <c r="B62" s="59" t="s">
        <v>50</v>
      </c>
      <c r="C62" s="60" t="s">
        <v>64</v>
      </c>
      <c r="D62" s="59">
        <v>199.4</v>
      </c>
      <c r="E62" s="82" t="s">
        <v>5</v>
      </c>
      <c r="F62" s="92"/>
      <c r="G62" s="63">
        <v>2309000</v>
      </c>
      <c r="H62" s="46"/>
      <c r="I62" s="64" t="s">
        <v>71</v>
      </c>
      <c r="J62" s="59" t="s">
        <v>72</v>
      </c>
      <c r="K62" s="5" t="s">
        <v>263</v>
      </c>
    </row>
    <row r="63" spans="1:11" ht="69" customHeight="1">
      <c r="A63" s="36">
        <v>6</v>
      </c>
      <c r="B63" s="59" t="s">
        <v>38</v>
      </c>
      <c r="C63" s="59" t="s">
        <v>110</v>
      </c>
      <c r="D63" s="59">
        <v>158.7</v>
      </c>
      <c r="E63" s="82" t="s">
        <v>5</v>
      </c>
      <c r="F63" s="83"/>
      <c r="G63" s="63">
        <v>900000</v>
      </c>
      <c r="H63" s="46"/>
      <c r="I63" s="64" t="s">
        <v>262</v>
      </c>
      <c r="J63" s="59" t="s">
        <v>39</v>
      </c>
      <c r="K63" s="21"/>
    </row>
    <row r="64" spans="1:11" ht="60.75" customHeight="1">
      <c r="A64" s="36">
        <v>7</v>
      </c>
      <c r="B64" s="59" t="s">
        <v>111</v>
      </c>
      <c r="C64" s="60" t="s">
        <v>112</v>
      </c>
      <c r="D64" s="59">
        <v>206.5</v>
      </c>
      <c r="E64" s="82" t="s">
        <v>5</v>
      </c>
      <c r="F64" s="92"/>
      <c r="G64" s="63">
        <v>1650000</v>
      </c>
      <c r="H64" s="46"/>
      <c r="I64" s="64" t="s">
        <v>116</v>
      </c>
      <c r="J64" s="59" t="s">
        <v>117</v>
      </c>
      <c r="K64" s="21"/>
    </row>
    <row r="65" spans="1:48" s="33" customFormat="1" ht="74.25" customHeight="1">
      <c r="A65" s="5">
        <v>8</v>
      </c>
      <c r="B65" s="59" t="s">
        <v>113</v>
      </c>
      <c r="C65" s="59" t="s">
        <v>114</v>
      </c>
      <c r="D65" s="59">
        <v>25.3</v>
      </c>
      <c r="E65" s="82" t="s">
        <v>5</v>
      </c>
      <c r="F65" s="83"/>
      <c r="G65" s="63">
        <v>660000</v>
      </c>
      <c r="H65" s="52"/>
      <c r="I65" s="64" t="s">
        <v>118</v>
      </c>
      <c r="J65" s="59" t="s">
        <v>119</v>
      </c>
      <c r="K65" s="13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</row>
    <row r="66" spans="1:48" s="33" customFormat="1" ht="74.25" customHeight="1">
      <c r="A66" s="5">
        <v>9</v>
      </c>
      <c r="B66" s="59" t="s">
        <v>50</v>
      </c>
      <c r="C66" s="60" t="s">
        <v>115</v>
      </c>
      <c r="D66" s="59">
        <v>253.3</v>
      </c>
      <c r="E66" s="84" t="s">
        <v>5</v>
      </c>
      <c r="F66" s="85"/>
      <c r="G66" s="63">
        <v>6470000</v>
      </c>
      <c r="H66" s="52"/>
      <c r="I66" s="64" t="s">
        <v>120</v>
      </c>
      <c r="J66" s="59" t="s">
        <v>121</v>
      </c>
      <c r="K66" s="5" t="s">
        <v>263</v>
      </c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</row>
    <row r="67" spans="1:48" s="33" customFormat="1" ht="51.75" customHeight="1">
      <c r="A67" s="5">
        <v>10</v>
      </c>
      <c r="B67" s="59" t="s">
        <v>165</v>
      </c>
      <c r="C67" s="59" t="s">
        <v>166</v>
      </c>
      <c r="D67" s="59">
        <v>19.7</v>
      </c>
      <c r="E67" s="82" t="s">
        <v>5</v>
      </c>
      <c r="F67" s="83"/>
      <c r="G67" s="63">
        <v>440000</v>
      </c>
      <c r="H67" s="52"/>
      <c r="I67" s="64" t="s">
        <v>169</v>
      </c>
      <c r="J67" s="59" t="s">
        <v>170</v>
      </c>
      <c r="K67" s="13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</row>
    <row r="68" spans="1:48" s="33" customFormat="1" ht="83.25" customHeight="1">
      <c r="A68" s="5">
        <v>11</v>
      </c>
      <c r="B68" s="59" t="s">
        <v>167</v>
      </c>
      <c r="C68" s="59" t="s">
        <v>168</v>
      </c>
      <c r="D68" s="59">
        <v>91.5</v>
      </c>
      <c r="E68" s="82" t="s">
        <v>5</v>
      </c>
      <c r="F68" s="83"/>
      <c r="G68" s="63">
        <v>659167</v>
      </c>
      <c r="H68" s="52"/>
      <c r="I68" s="67" t="s">
        <v>171</v>
      </c>
      <c r="J68" s="59" t="s">
        <v>172</v>
      </c>
      <c r="K68" s="5" t="s">
        <v>263</v>
      </c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</row>
    <row r="69" spans="1:48" s="33" customFormat="1" ht="101.25" customHeight="1">
      <c r="A69" s="5">
        <v>12</v>
      </c>
      <c r="B69" s="59" t="s">
        <v>173</v>
      </c>
      <c r="C69" s="68" t="s">
        <v>174</v>
      </c>
      <c r="D69" s="59">
        <v>31.8</v>
      </c>
      <c r="E69" s="82" t="s">
        <v>5</v>
      </c>
      <c r="F69" s="90"/>
      <c r="G69" s="63">
        <v>830000</v>
      </c>
      <c r="H69" s="52"/>
      <c r="I69" s="64" t="s">
        <v>176</v>
      </c>
      <c r="J69" s="68" t="s">
        <v>178</v>
      </c>
      <c r="K69" s="13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</row>
    <row r="70" spans="1:48" s="33" customFormat="1" ht="59.25" customHeight="1">
      <c r="A70" s="5">
        <v>13</v>
      </c>
      <c r="B70" s="59" t="s">
        <v>167</v>
      </c>
      <c r="C70" s="68" t="s">
        <v>175</v>
      </c>
      <c r="D70" s="59">
        <v>135.7</v>
      </c>
      <c r="E70" s="82" t="s">
        <v>5</v>
      </c>
      <c r="F70" s="90"/>
      <c r="G70" s="63">
        <v>780000</v>
      </c>
      <c r="H70" s="52"/>
      <c r="I70" s="68" t="s">
        <v>177</v>
      </c>
      <c r="J70" s="68" t="s">
        <v>179</v>
      </c>
      <c r="K70" s="13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</row>
    <row r="71" spans="1:48" s="33" customFormat="1" ht="55.5" customHeight="1">
      <c r="A71" s="5">
        <v>14</v>
      </c>
      <c r="B71" s="59" t="s">
        <v>184</v>
      </c>
      <c r="C71" s="60" t="s">
        <v>185</v>
      </c>
      <c r="D71" s="59">
        <v>128.5</v>
      </c>
      <c r="E71" s="82" t="s">
        <v>5</v>
      </c>
      <c r="F71" s="90"/>
      <c r="G71" s="63">
        <v>2400000</v>
      </c>
      <c r="H71" s="52"/>
      <c r="I71" s="64" t="s">
        <v>186</v>
      </c>
      <c r="J71" s="59" t="s">
        <v>187</v>
      </c>
      <c r="K71" s="13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</row>
    <row r="72" spans="1:48" s="33" customFormat="1" ht="55.5" customHeight="1">
      <c r="A72" s="5">
        <v>15</v>
      </c>
      <c r="B72" s="59" t="s">
        <v>173</v>
      </c>
      <c r="C72" s="68" t="s">
        <v>188</v>
      </c>
      <c r="D72" s="59">
        <v>23.2</v>
      </c>
      <c r="E72" s="82" t="s">
        <v>5</v>
      </c>
      <c r="F72" s="82"/>
      <c r="G72" s="63">
        <v>610000</v>
      </c>
      <c r="H72" s="52"/>
      <c r="I72" s="64" t="s">
        <v>191</v>
      </c>
      <c r="J72" s="59" t="s">
        <v>194</v>
      </c>
      <c r="K72" s="13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</row>
    <row r="73" spans="1:48" s="33" customFormat="1" ht="55.5" customHeight="1">
      <c r="A73" s="5">
        <v>16</v>
      </c>
      <c r="B73" s="59" t="s">
        <v>173</v>
      </c>
      <c r="C73" s="68" t="s">
        <v>189</v>
      </c>
      <c r="D73" s="69">
        <v>15</v>
      </c>
      <c r="E73" s="82" t="s">
        <v>5</v>
      </c>
      <c r="F73" s="82"/>
      <c r="G73" s="63">
        <v>410000</v>
      </c>
      <c r="H73" s="52"/>
      <c r="I73" s="64" t="s">
        <v>192</v>
      </c>
      <c r="J73" s="59" t="s">
        <v>195</v>
      </c>
      <c r="K73" s="13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</row>
    <row r="74" spans="1:48" s="33" customFormat="1" ht="55.5" customHeight="1">
      <c r="A74" s="5">
        <v>17</v>
      </c>
      <c r="B74" s="59" t="s">
        <v>173</v>
      </c>
      <c r="C74" s="68" t="s">
        <v>190</v>
      </c>
      <c r="D74" s="59">
        <v>11.1</v>
      </c>
      <c r="E74" s="82" t="s">
        <v>5</v>
      </c>
      <c r="F74" s="82"/>
      <c r="G74" s="63">
        <v>310000</v>
      </c>
      <c r="H74" s="52"/>
      <c r="I74" s="64" t="s">
        <v>193</v>
      </c>
      <c r="J74" s="59" t="s">
        <v>196</v>
      </c>
      <c r="K74" s="13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</row>
    <row r="75" spans="1:48" s="33" customFormat="1" ht="55.5" customHeight="1">
      <c r="A75" s="5">
        <v>18</v>
      </c>
      <c r="B75" s="59" t="s">
        <v>33</v>
      </c>
      <c r="C75" s="73" t="s">
        <v>207</v>
      </c>
      <c r="D75" s="59">
        <v>110.4</v>
      </c>
      <c r="E75" s="82" t="s">
        <v>5</v>
      </c>
      <c r="F75" s="82"/>
      <c r="G75" s="63">
        <v>634167</v>
      </c>
      <c r="H75" s="52"/>
      <c r="I75" s="64" t="s">
        <v>208</v>
      </c>
      <c r="J75" s="59" t="s">
        <v>209</v>
      </c>
      <c r="K75" s="5" t="s">
        <v>263</v>
      </c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</row>
    <row r="76" spans="1:48" s="33" customFormat="1" ht="70.5" customHeight="1">
      <c r="A76" s="5">
        <v>19</v>
      </c>
      <c r="B76" s="59" t="s">
        <v>246</v>
      </c>
      <c r="C76" s="68" t="s">
        <v>247</v>
      </c>
      <c r="D76" s="59">
        <v>196.9</v>
      </c>
      <c r="E76" s="82" t="s">
        <v>5</v>
      </c>
      <c r="F76" s="82"/>
      <c r="G76" s="63">
        <v>640000</v>
      </c>
      <c r="H76" s="52"/>
      <c r="I76" s="64" t="s">
        <v>248</v>
      </c>
      <c r="J76" s="59" t="s">
        <v>117</v>
      </c>
      <c r="K76" s="13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</row>
    <row r="77" spans="1:48" s="33" customFormat="1" ht="42" customHeight="1">
      <c r="A77" s="79" t="s">
        <v>12</v>
      </c>
      <c r="B77" s="80"/>
      <c r="C77" s="81"/>
      <c r="D77" s="32">
        <f>SUM(D58:D76)</f>
        <v>1870.3000000000002</v>
      </c>
      <c r="E77" s="99"/>
      <c r="F77" s="100"/>
      <c r="G77" s="32">
        <f>SUM(G58:G76)</f>
        <v>26442334</v>
      </c>
      <c r="H77" s="32"/>
      <c r="I77" s="14"/>
      <c r="J77" s="29"/>
      <c r="K77" s="39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</row>
    <row r="78" spans="1:48" s="33" customFormat="1" ht="39" customHeight="1">
      <c r="A78" s="78" t="s">
        <v>26</v>
      </c>
      <c r="B78" s="78"/>
      <c r="C78" s="78"/>
      <c r="D78" s="32">
        <f>D54+D77</f>
        <v>10502.7</v>
      </c>
      <c r="E78" s="99"/>
      <c r="F78" s="100"/>
      <c r="G78" s="32">
        <f>G77+G54</f>
        <v>74944534</v>
      </c>
      <c r="H78" s="32"/>
      <c r="I78" s="14"/>
      <c r="J78" s="14"/>
      <c r="K78" s="39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</row>
    <row r="79" spans="1:48" s="33" customFormat="1" ht="27" customHeight="1">
      <c r="A79" s="79" t="s">
        <v>14</v>
      </c>
      <c r="B79" s="80"/>
      <c r="C79" s="80"/>
      <c r="D79" s="80"/>
      <c r="E79" s="80"/>
      <c r="F79" s="80"/>
      <c r="G79" s="80"/>
      <c r="H79" s="80"/>
      <c r="I79" s="80"/>
      <c r="J79" s="80"/>
      <c r="K79" s="81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</row>
    <row r="80" spans="1:48" s="33" customFormat="1" ht="36" customHeight="1">
      <c r="A80" s="79" t="s">
        <v>23</v>
      </c>
      <c r="B80" s="80"/>
      <c r="C80" s="80"/>
      <c r="D80" s="80"/>
      <c r="E80" s="80"/>
      <c r="F80" s="80"/>
      <c r="G80" s="80"/>
      <c r="H80" s="80"/>
      <c r="I80" s="80"/>
      <c r="J80" s="80"/>
      <c r="K80" s="81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</row>
    <row r="81" spans="1:48" s="33" customFormat="1" ht="66.75" customHeight="1">
      <c r="A81" s="41" t="s">
        <v>0</v>
      </c>
      <c r="B81" s="77" t="s">
        <v>7</v>
      </c>
      <c r="C81" s="77"/>
      <c r="D81" s="77"/>
      <c r="E81" s="13" t="s">
        <v>3</v>
      </c>
      <c r="F81" s="13" t="s">
        <v>4</v>
      </c>
      <c r="G81" s="13" t="s">
        <v>6</v>
      </c>
      <c r="H81" s="30" t="s">
        <v>31</v>
      </c>
      <c r="I81" s="4" t="s">
        <v>22</v>
      </c>
      <c r="J81" s="5" t="s">
        <v>21</v>
      </c>
      <c r="K81" s="13" t="s">
        <v>8</v>
      </c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</row>
    <row r="82" spans="1:11" s="19" customFormat="1" ht="35.25" customHeight="1">
      <c r="A82" s="5">
        <v>1</v>
      </c>
      <c r="B82" s="87" t="s">
        <v>73</v>
      </c>
      <c r="C82" s="87"/>
      <c r="D82" s="87"/>
      <c r="E82" s="5" t="s">
        <v>25</v>
      </c>
      <c r="F82" s="11">
        <v>43529</v>
      </c>
      <c r="G82" s="37">
        <v>216638</v>
      </c>
      <c r="H82" s="37">
        <v>180532</v>
      </c>
      <c r="I82" s="18" t="s">
        <v>76</v>
      </c>
      <c r="J82" s="5" t="s">
        <v>78</v>
      </c>
      <c r="K82" s="21"/>
    </row>
    <row r="83" spans="1:11" s="19" customFormat="1" ht="38.25" customHeight="1">
      <c r="A83" s="5">
        <f>A82+1</f>
        <v>2</v>
      </c>
      <c r="B83" s="87" t="s">
        <v>74</v>
      </c>
      <c r="C83" s="87"/>
      <c r="D83" s="87"/>
      <c r="E83" s="5" t="s">
        <v>25</v>
      </c>
      <c r="F83" s="11">
        <v>43529</v>
      </c>
      <c r="G83" s="37">
        <v>213236</v>
      </c>
      <c r="H83" s="37">
        <v>177697</v>
      </c>
      <c r="I83" s="18" t="s">
        <v>77</v>
      </c>
      <c r="J83" s="5" t="s">
        <v>78</v>
      </c>
      <c r="K83" s="21"/>
    </row>
    <row r="84" spans="1:11" s="19" customFormat="1" ht="33.75" customHeight="1">
      <c r="A84" s="5">
        <f>A83+1</f>
        <v>3</v>
      </c>
      <c r="B84" s="87" t="s">
        <v>75</v>
      </c>
      <c r="C84" s="87"/>
      <c r="D84" s="87"/>
      <c r="E84" s="5" t="s">
        <v>25</v>
      </c>
      <c r="F84" s="11">
        <v>43529</v>
      </c>
      <c r="G84" s="37">
        <v>51703</v>
      </c>
      <c r="H84" s="37">
        <v>43086</v>
      </c>
      <c r="I84" s="18" t="s">
        <v>79</v>
      </c>
      <c r="J84" s="5" t="s">
        <v>78</v>
      </c>
      <c r="K84" s="21"/>
    </row>
    <row r="85" spans="1:11" s="19" customFormat="1" ht="27.75" customHeight="1">
      <c r="A85" s="5">
        <f>A84+1</f>
        <v>4</v>
      </c>
      <c r="B85" s="87" t="s">
        <v>97</v>
      </c>
      <c r="C85" s="87"/>
      <c r="D85" s="87"/>
      <c r="E85" s="5" t="s">
        <v>25</v>
      </c>
      <c r="F85" s="11">
        <v>43557</v>
      </c>
      <c r="G85" s="37">
        <v>148080</v>
      </c>
      <c r="H85" s="37">
        <v>123400</v>
      </c>
      <c r="I85" s="18" t="s">
        <v>100</v>
      </c>
      <c r="J85" s="5" t="s">
        <v>78</v>
      </c>
      <c r="K85" s="21"/>
    </row>
    <row r="86" spans="1:11" s="19" customFormat="1" ht="31.5" customHeight="1">
      <c r="A86" s="5">
        <v>5</v>
      </c>
      <c r="B86" s="87" t="s">
        <v>98</v>
      </c>
      <c r="C86" s="87"/>
      <c r="D86" s="87"/>
      <c r="E86" s="5" t="s">
        <v>25</v>
      </c>
      <c r="F86" s="11">
        <v>43557</v>
      </c>
      <c r="G86" s="37">
        <v>178296</v>
      </c>
      <c r="H86" s="37">
        <v>148580</v>
      </c>
      <c r="I86" s="18" t="s">
        <v>101</v>
      </c>
      <c r="J86" s="5" t="s">
        <v>78</v>
      </c>
      <c r="K86" s="21"/>
    </row>
    <row r="87" spans="1:11" s="19" customFormat="1" ht="44.25" customHeight="1">
      <c r="A87" s="5">
        <v>6</v>
      </c>
      <c r="B87" s="87" t="s">
        <v>99</v>
      </c>
      <c r="C87" s="87"/>
      <c r="D87" s="87"/>
      <c r="E87" s="5" t="s">
        <v>25</v>
      </c>
      <c r="F87" s="11">
        <v>43557</v>
      </c>
      <c r="G87" s="37">
        <v>410883</v>
      </c>
      <c r="H87" s="37">
        <v>342402</v>
      </c>
      <c r="I87" s="18" t="s">
        <v>102</v>
      </c>
      <c r="J87" s="5" t="s">
        <v>78</v>
      </c>
      <c r="K87" s="21"/>
    </row>
    <row r="88" spans="1:11" s="19" customFormat="1" ht="52.5" customHeight="1">
      <c r="A88" s="5">
        <v>7</v>
      </c>
      <c r="B88" s="87" t="s">
        <v>134</v>
      </c>
      <c r="C88" s="87"/>
      <c r="D88" s="87"/>
      <c r="E88" s="5" t="s">
        <v>25</v>
      </c>
      <c r="F88" s="11">
        <v>43592</v>
      </c>
      <c r="G88" s="37">
        <v>124900</v>
      </c>
      <c r="H88" s="37">
        <v>104083</v>
      </c>
      <c r="I88" s="18" t="s">
        <v>136</v>
      </c>
      <c r="J88" s="5" t="s">
        <v>78</v>
      </c>
      <c r="K88" s="21"/>
    </row>
    <row r="89" spans="1:11" s="19" customFormat="1" ht="42" customHeight="1">
      <c r="A89" s="5">
        <v>8</v>
      </c>
      <c r="B89" s="87" t="s">
        <v>135</v>
      </c>
      <c r="C89" s="87"/>
      <c r="D89" s="87"/>
      <c r="E89" s="5" t="s">
        <v>25</v>
      </c>
      <c r="F89" s="11">
        <v>43592</v>
      </c>
      <c r="G89" s="37">
        <v>599764</v>
      </c>
      <c r="H89" s="37">
        <v>499803</v>
      </c>
      <c r="I89" s="18" t="s">
        <v>137</v>
      </c>
      <c r="J89" s="5" t="s">
        <v>78</v>
      </c>
      <c r="K89" s="21"/>
    </row>
    <row r="90" spans="1:11" s="19" customFormat="1" ht="48.75" customHeight="1">
      <c r="A90" s="5">
        <v>9</v>
      </c>
      <c r="B90" s="87" t="s">
        <v>249</v>
      </c>
      <c r="C90" s="87"/>
      <c r="D90" s="87"/>
      <c r="E90" s="5" t="s">
        <v>25</v>
      </c>
      <c r="F90" s="11">
        <v>43795</v>
      </c>
      <c r="G90" s="37">
        <v>102189</v>
      </c>
      <c r="H90" s="37">
        <v>85157</v>
      </c>
      <c r="I90" s="18" t="s">
        <v>253</v>
      </c>
      <c r="J90" s="5" t="s">
        <v>78</v>
      </c>
      <c r="K90" s="21"/>
    </row>
    <row r="91" spans="1:11" s="19" customFormat="1" ht="39.75" customHeight="1">
      <c r="A91" s="5">
        <v>10</v>
      </c>
      <c r="B91" s="87" t="s">
        <v>250</v>
      </c>
      <c r="C91" s="87"/>
      <c r="D91" s="87"/>
      <c r="E91" s="5" t="s">
        <v>25</v>
      </c>
      <c r="F91" s="11">
        <v>43795</v>
      </c>
      <c r="G91" s="37">
        <v>119145</v>
      </c>
      <c r="H91" s="37">
        <v>99287</v>
      </c>
      <c r="I91" s="18" t="s">
        <v>254</v>
      </c>
      <c r="J91" s="5" t="s">
        <v>78</v>
      </c>
      <c r="K91" s="21"/>
    </row>
    <row r="92" spans="1:11" s="19" customFormat="1" ht="31.5" customHeight="1">
      <c r="A92" s="5">
        <v>11</v>
      </c>
      <c r="B92" s="87" t="s">
        <v>251</v>
      </c>
      <c r="C92" s="87"/>
      <c r="D92" s="87"/>
      <c r="E92" s="5" t="s">
        <v>25</v>
      </c>
      <c r="F92" s="11">
        <v>43795</v>
      </c>
      <c r="G92" s="37">
        <v>38558</v>
      </c>
      <c r="H92" s="37">
        <v>32132</v>
      </c>
      <c r="I92" s="18" t="s">
        <v>255</v>
      </c>
      <c r="J92" s="5" t="s">
        <v>78</v>
      </c>
      <c r="K92" s="21"/>
    </row>
    <row r="93" spans="1:11" s="19" customFormat="1" ht="31.5" customHeight="1">
      <c r="A93" s="5">
        <v>12</v>
      </c>
      <c r="B93" s="87" t="s">
        <v>252</v>
      </c>
      <c r="C93" s="87"/>
      <c r="D93" s="87"/>
      <c r="E93" s="5" t="s">
        <v>25</v>
      </c>
      <c r="F93" s="11">
        <v>43795</v>
      </c>
      <c r="G93" s="37">
        <v>62662</v>
      </c>
      <c r="H93" s="37">
        <v>52218</v>
      </c>
      <c r="I93" s="18" t="s">
        <v>256</v>
      </c>
      <c r="J93" s="5" t="s">
        <v>78</v>
      </c>
      <c r="K93" s="21"/>
    </row>
    <row r="94" spans="1:11" s="19" customFormat="1" ht="33" customHeight="1">
      <c r="A94" s="78" t="s">
        <v>16</v>
      </c>
      <c r="B94" s="78"/>
      <c r="C94" s="78"/>
      <c r="D94" s="78"/>
      <c r="E94" s="4"/>
      <c r="F94" s="11"/>
      <c r="G94" s="38">
        <f>SUM(G82:G93)</f>
        <v>2266054</v>
      </c>
      <c r="H94" s="38">
        <f>SUM(H82:H93)</f>
        <v>1888377</v>
      </c>
      <c r="I94" s="18"/>
      <c r="J94" s="5"/>
      <c r="K94" s="21"/>
    </row>
    <row r="95" spans="1:48" ht="37.5" customHeight="1">
      <c r="A95" s="79" t="s">
        <v>220</v>
      </c>
      <c r="B95" s="80"/>
      <c r="C95" s="80"/>
      <c r="D95" s="80"/>
      <c r="E95" s="80"/>
      <c r="F95" s="80"/>
      <c r="G95" s="80"/>
      <c r="H95" s="80"/>
      <c r="I95" s="80"/>
      <c r="J95" s="80"/>
      <c r="K95" s="86"/>
      <c r="AD95" s="19"/>
      <c r="AV95" s="8"/>
    </row>
    <row r="96" spans="1:48" ht="63.75" customHeight="1">
      <c r="A96" s="41" t="s">
        <v>0</v>
      </c>
      <c r="B96" s="77" t="s">
        <v>7</v>
      </c>
      <c r="C96" s="77"/>
      <c r="D96" s="77"/>
      <c r="E96" s="13" t="s">
        <v>3</v>
      </c>
      <c r="F96" s="13" t="s">
        <v>4</v>
      </c>
      <c r="G96" s="13" t="s">
        <v>6</v>
      </c>
      <c r="H96" s="30" t="s">
        <v>31</v>
      </c>
      <c r="I96" s="4" t="s">
        <v>22</v>
      </c>
      <c r="J96" s="5" t="s">
        <v>21</v>
      </c>
      <c r="K96" s="13" t="s">
        <v>8</v>
      </c>
      <c r="AD96" s="19"/>
      <c r="AV96" s="8"/>
    </row>
    <row r="97" spans="1:47" s="49" customFormat="1" ht="57.75" customHeight="1">
      <c r="A97" s="5">
        <v>1</v>
      </c>
      <c r="B97" s="101" t="s">
        <v>221</v>
      </c>
      <c r="C97" s="101"/>
      <c r="D97" s="101"/>
      <c r="E97" s="5" t="s">
        <v>25</v>
      </c>
      <c r="F97" s="11">
        <v>43753</v>
      </c>
      <c r="G97" s="56">
        <v>146000</v>
      </c>
      <c r="H97" s="18">
        <v>121667</v>
      </c>
      <c r="I97" s="57" t="s">
        <v>222</v>
      </c>
      <c r="J97" s="36" t="s">
        <v>223</v>
      </c>
      <c r="K97" s="46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</row>
    <row r="98" spans="1:48" ht="31.5" customHeight="1">
      <c r="A98" s="79" t="s">
        <v>20</v>
      </c>
      <c r="B98" s="80"/>
      <c r="C98" s="80"/>
      <c r="D98" s="81"/>
      <c r="E98" s="5"/>
      <c r="F98" s="11"/>
      <c r="G98" s="38">
        <f>SUM(G97:G97)</f>
        <v>146000</v>
      </c>
      <c r="H98" s="58">
        <f>SUM(H97:H97)</f>
        <v>121667</v>
      </c>
      <c r="I98" s="28"/>
      <c r="J98" s="21"/>
      <c r="K98" s="21"/>
      <c r="AD98" s="19"/>
      <c r="AV98" s="8"/>
    </row>
    <row r="99" spans="1:48" s="16" customFormat="1" ht="36.75" customHeight="1">
      <c r="A99" s="79" t="s">
        <v>15</v>
      </c>
      <c r="B99" s="80"/>
      <c r="C99" s="80"/>
      <c r="D99" s="81"/>
      <c r="E99" s="14"/>
      <c r="F99" s="17"/>
      <c r="G99" s="15">
        <f>G98+G94</f>
        <v>2412054</v>
      </c>
      <c r="H99" s="15">
        <f>H98+H94</f>
        <v>2010044</v>
      </c>
      <c r="I99" s="23"/>
      <c r="J99" s="29"/>
      <c r="K99" s="22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</row>
    <row r="100" spans="1:9" ht="43.5" customHeight="1">
      <c r="A100" s="12"/>
      <c r="B100" s="12"/>
      <c r="C100" s="12"/>
      <c r="D100" s="12"/>
      <c r="E100" s="12"/>
      <c r="F100" s="12"/>
      <c r="G100" s="40"/>
      <c r="H100" s="40"/>
      <c r="I100" s="24"/>
    </row>
    <row r="101" spans="1:8" ht="32.25" customHeight="1">
      <c r="A101" s="75" t="s">
        <v>40</v>
      </c>
      <c r="B101" s="75"/>
      <c r="C101" s="75"/>
      <c r="D101" s="75"/>
      <c r="E101" s="75"/>
      <c r="F101" s="75"/>
      <c r="G101" s="75"/>
      <c r="H101" s="76"/>
    </row>
    <row r="102" spans="1:48" ht="63" customHeight="1">
      <c r="A102" s="8"/>
      <c r="B102" s="8"/>
      <c r="D102" s="8"/>
      <c r="G102" s="10"/>
      <c r="H102" s="10"/>
      <c r="I102" s="8"/>
      <c r="J102" s="8"/>
      <c r="AD102" s="19"/>
      <c r="AV102" s="8"/>
    </row>
    <row r="103" spans="1:10" ht="77.25" customHeight="1">
      <c r="A103" s="8"/>
      <c r="B103" s="8"/>
      <c r="D103" s="8"/>
      <c r="G103" s="10"/>
      <c r="H103" s="10"/>
      <c r="I103" s="8"/>
      <c r="J103" s="8"/>
    </row>
    <row r="104" spans="1:10" ht="66.75" customHeight="1">
      <c r="A104" s="8"/>
      <c r="B104" s="8"/>
      <c r="D104" s="8"/>
      <c r="G104" s="3"/>
      <c r="H104" s="3"/>
      <c r="I104" s="8"/>
      <c r="J104" s="8"/>
    </row>
    <row r="105" spans="1:10" ht="57" customHeight="1">
      <c r="A105" s="8"/>
      <c r="B105" s="8"/>
      <c r="D105" s="8"/>
      <c r="G105" s="10"/>
      <c r="H105" s="10"/>
      <c r="I105" s="8"/>
      <c r="J105" s="8"/>
    </row>
    <row r="106" spans="1:10" ht="66" customHeight="1">
      <c r="A106" s="8"/>
      <c r="B106" s="8"/>
      <c r="D106" s="8"/>
      <c r="G106" s="10"/>
      <c r="H106" s="10"/>
      <c r="I106" s="8"/>
      <c r="J106" s="8"/>
    </row>
    <row r="107" spans="1:10" ht="66" customHeight="1">
      <c r="A107" s="8"/>
      <c r="B107" s="8"/>
      <c r="D107" s="8"/>
      <c r="G107" s="10"/>
      <c r="H107" s="10"/>
      <c r="I107" s="8"/>
      <c r="J107" s="8"/>
    </row>
    <row r="108" spans="1:10" ht="31.5" customHeight="1">
      <c r="A108" s="8"/>
      <c r="B108" s="8"/>
      <c r="D108" s="8"/>
      <c r="G108" s="10"/>
      <c r="H108" s="10"/>
      <c r="I108" s="8"/>
      <c r="J108" s="8"/>
    </row>
    <row r="109" spans="1:10" ht="37.5" customHeight="1">
      <c r="A109" s="8"/>
      <c r="B109" s="8"/>
      <c r="D109" s="8"/>
      <c r="G109" s="10"/>
      <c r="H109" s="10"/>
      <c r="I109" s="8"/>
      <c r="J109" s="8"/>
    </row>
    <row r="110" spans="1:10" ht="37.5" customHeight="1">
      <c r="A110" s="8"/>
      <c r="B110" s="8"/>
      <c r="D110" s="8"/>
      <c r="G110" s="10"/>
      <c r="H110" s="10"/>
      <c r="I110" s="8"/>
      <c r="J110" s="8"/>
    </row>
    <row r="111" spans="1:10" ht="37.5" customHeight="1">
      <c r="A111" s="8"/>
      <c r="B111" s="8"/>
      <c r="D111" s="8"/>
      <c r="G111" s="10"/>
      <c r="H111" s="10"/>
      <c r="I111" s="8"/>
      <c r="J111" s="8"/>
    </row>
    <row r="112" spans="1:10" ht="37.5" customHeight="1">
      <c r="A112" s="8"/>
      <c r="B112" s="8"/>
      <c r="D112" s="8"/>
      <c r="G112" s="10"/>
      <c r="H112" s="10"/>
      <c r="I112" s="8"/>
      <c r="J112" s="8"/>
    </row>
    <row r="113" spans="1:10" ht="37.5" customHeight="1">
      <c r="A113" s="8"/>
      <c r="B113" s="8"/>
      <c r="D113" s="8"/>
      <c r="G113" s="10"/>
      <c r="H113" s="10"/>
      <c r="I113" s="8"/>
      <c r="J113" s="8"/>
    </row>
    <row r="114" spans="1:10" ht="31.5" customHeight="1">
      <c r="A114" s="8"/>
      <c r="B114" s="8"/>
      <c r="D114" s="8"/>
      <c r="G114" s="10"/>
      <c r="H114" s="10"/>
      <c r="I114" s="8"/>
      <c r="J114" s="8"/>
    </row>
    <row r="115" spans="1:48" s="16" customFormat="1" ht="24.75" customHeight="1">
      <c r="A115" s="8"/>
      <c r="B115" s="8"/>
      <c r="C115" s="8"/>
      <c r="D115" s="8"/>
      <c r="E115" s="8"/>
      <c r="F115" s="8"/>
      <c r="G115" s="10"/>
      <c r="H115" s="10"/>
      <c r="I115" s="8"/>
      <c r="J115" s="8"/>
      <c r="K115" s="8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</row>
    <row r="116" spans="1:10" ht="45" customHeight="1">
      <c r="A116" s="8"/>
      <c r="B116" s="8"/>
      <c r="D116" s="8"/>
      <c r="G116" s="10"/>
      <c r="H116" s="10"/>
      <c r="I116" s="8"/>
      <c r="J116" s="8"/>
    </row>
    <row r="117" spans="1:10" ht="40.5" customHeight="1">
      <c r="A117" s="8"/>
      <c r="B117" s="8"/>
      <c r="D117" s="8"/>
      <c r="G117" s="10"/>
      <c r="H117" s="10"/>
      <c r="I117" s="8"/>
      <c r="J117" s="8"/>
    </row>
    <row r="118" spans="1:48" ht="40.5" customHeight="1">
      <c r="A118" s="8"/>
      <c r="B118" s="8"/>
      <c r="D118" s="8"/>
      <c r="G118" s="10"/>
      <c r="H118" s="10"/>
      <c r="I118" s="8"/>
      <c r="J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</row>
    <row r="119" spans="1:48" ht="40.5" customHeight="1">
      <c r="A119" s="8"/>
      <c r="B119" s="8"/>
      <c r="D119" s="8"/>
      <c r="G119" s="10"/>
      <c r="H119" s="10"/>
      <c r="I119" s="8"/>
      <c r="J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</row>
    <row r="120" spans="1:48" ht="40.5" customHeight="1">
      <c r="A120" s="8"/>
      <c r="B120" s="8"/>
      <c r="D120" s="8"/>
      <c r="G120" s="10"/>
      <c r="H120" s="10"/>
      <c r="I120" s="8"/>
      <c r="J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</row>
    <row r="121" spans="1:48" ht="40.5" customHeight="1">
      <c r="A121" s="8"/>
      <c r="B121" s="8"/>
      <c r="D121" s="8"/>
      <c r="G121" s="10"/>
      <c r="H121" s="10"/>
      <c r="I121" s="8"/>
      <c r="J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</row>
    <row r="122" spans="1:48" ht="40.5" customHeight="1">
      <c r="A122" s="8"/>
      <c r="B122" s="8"/>
      <c r="D122" s="8"/>
      <c r="G122" s="10"/>
      <c r="H122" s="10"/>
      <c r="I122" s="8"/>
      <c r="J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</row>
    <row r="123" spans="1:48" ht="40.5" customHeight="1">
      <c r="A123" s="8"/>
      <c r="B123" s="8"/>
      <c r="D123" s="8"/>
      <c r="G123" s="10"/>
      <c r="H123" s="10"/>
      <c r="I123" s="8"/>
      <c r="J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</row>
    <row r="124" spans="1:48" ht="40.5" customHeight="1">
      <c r="A124" s="8"/>
      <c r="B124" s="8"/>
      <c r="D124" s="8"/>
      <c r="G124" s="10"/>
      <c r="H124" s="10"/>
      <c r="I124" s="8"/>
      <c r="J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</row>
    <row r="125" spans="1:48" ht="40.5" customHeight="1">
      <c r="A125" s="8"/>
      <c r="B125" s="8"/>
      <c r="D125" s="8"/>
      <c r="G125" s="10"/>
      <c r="H125" s="10"/>
      <c r="I125" s="8"/>
      <c r="J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</row>
    <row r="126" spans="1:48" ht="40.5" customHeight="1">
      <c r="A126" s="8"/>
      <c r="B126" s="8"/>
      <c r="D126" s="8"/>
      <c r="G126" s="10"/>
      <c r="H126" s="10"/>
      <c r="I126" s="8"/>
      <c r="J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</row>
    <row r="127" spans="1:48" ht="40.5" customHeight="1">
      <c r="A127" s="8"/>
      <c r="B127" s="8"/>
      <c r="D127" s="8"/>
      <c r="G127" s="10"/>
      <c r="H127" s="10"/>
      <c r="I127" s="8"/>
      <c r="J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</row>
    <row r="128" spans="1:48" ht="40.5" customHeight="1">
      <c r="A128" s="8"/>
      <c r="B128" s="8"/>
      <c r="D128" s="8"/>
      <c r="G128" s="10"/>
      <c r="H128" s="10"/>
      <c r="I128" s="8"/>
      <c r="J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</row>
    <row r="129" spans="1:48" ht="40.5" customHeight="1">
      <c r="A129" s="8"/>
      <c r="B129" s="8"/>
      <c r="D129" s="8"/>
      <c r="G129" s="10"/>
      <c r="H129" s="10"/>
      <c r="I129" s="8"/>
      <c r="J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</row>
    <row r="130" spans="1:48" ht="40.5" customHeight="1">
      <c r="A130" s="8"/>
      <c r="B130" s="8"/>
      <c r="D130" s="8"/>
      <c r="G130" s="10"/>
      <c r="H130" s="10"/>
      <c r="I130" s="8"/>
      <c r="J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</row>
    <row r="131" spans="1:48" ht="40.5" customHeight="1">
      <c r="A131" s="8"/>
      <c r="B131" s="8"/>
      <c r="D131" s="8"/>
      <c r="G131" s="10"/>
      <c r="H131" s="10"/>
      <c r="I131" s="8"/>
      <c r="J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</row>
    <row r="132" spans="1:48" ht="40.5" customHeight="1">
      <c r="A132" s="8"/>
      <c r="B132" s="8"/>
      <c r="D132" s="8"/>
      <c r="G132" s="10"/>
      <c r="H132" s="10"/>
      <c r="I132" s="8"/>
      <c r="J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</row>
    <row r="133" spans="1:48" ht="40.5" customHeight="1">
      <c r="A133" s="8"/>
      <c r="B133" s="8"/>
      <c r="D133" s="8"/>
      <c r="G133" s="10"/>
      <c r="H133" s="10"/>
      <c r="I133" s="8"/>
      <c r="J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</row>
    <row r="134" spans="1:48" ht="40.5" customHeight="1">
      <c r="A134" s="8"/>
      <c r="B134" s="8"/>
      <c r="D134" s="8"/>
      <c r="G134" s="10"/>
      <c r="H134" s="10"/>
      <c r="I134" s="8"/>
      <c r="J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</row>
    <row r="135" spans="1:48" ht="40.5" customHeight="1">
      <c r="A135" s="8"/>
      <c r="B135" s="8"/>
      <c r="D135" s="8"/>
      <c r="G135" s="10"/>
      <c r="H135" s="10"/>
      <c r="I135" s="8"/>
      <c r="J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</row>
    <row r="136" spans="1:48" ht="40.5" customHeight="1">
      <c r="A136" s="8"/>
      <c r="B136" s="8"/>
      <c r="D136" s="8"/>
      <c r="G136" s="10"/>
      <c r="H136" s="10"/>
      <c r="I136" s="8"/>
      <c r="J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</row>
    <row r="137" spans="1:48" ht="40.5" customHeight="1">
      <c r="A137" s="8"/>
      <c r="B137" s="8"/>
      <c r="D137" s="8"/>
      <c r="G137" s="10"/>
      <c r="H137" s="10"/>
      <c r="I137" s="8"/>
      <c r="J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</row>
    <row r="138" spans="1:48" ht="40.5" customHeight="1">
      <c r="A138" s="8"/>
      <c r="B138" s="8"/>
      <c r="D138" s="8"/>
      <c r="G138" s="10"/>
      <c r="H138" s="10"/>
      <c r="I138" s="8"/>
      <c r="J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</row>
    <row r="139" spans="1:48" ht="40.5" customHeight="1">
      <c r="A139" s="8"/>
      <c r="B139" s="8"/>
      <c r="D139" s="8"/>
      <c r="G139" s="10"/>
      <c r="H139" s="10"/>
      <c r="I139" s="8"/>
      <c r="J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</row>
    <row r="140" spans="1:48" ht="40.5" customHeight="1">
      <c r="A140" s="8"/>
      <c r="B140" s="8"/>
      <c r="D140" s="8"/>
      <c r="G140" s="10"/>
      <c r="H140" s="10"/>
      <c r="I140" s="8"/>
      <c r="J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</row>
    <row r="141" spans="1:48" ht="40.5" customHeight="1">
      <c r="A141" s="8"/>
      <c r="B141" s="8"/>
      <c r="D141" s="8"/>
      <c r="G141" s="10"/>
      <c r="H141" s="10"/>
      <c r="I141" s="8"/>
      <c r="J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</row>
    <row r="142" spans="1:48" ht="40.5" customHeight="1">
      <c r="A142" s="8"/>
      <c r="B142" s="8"/>
      <c r="D142" s="8"/>
      <c r="G142" s="10"/>
      <c r="H142" s="10"/>
      <c r="I142" s="8"/>
      <c r="J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</row>
    <row r="143" spans="1:48" ht="40.5" customHeight="1">
      <c r="A143" s="8"/>
      <c r="B143" s="8"/>
      <c r="D143" s="8"/>
      <c r="G143" s="10"/>
      <c r="H143" s="10"/>
      <c r="I143" s="8"/>
      <c r="J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</row>
    <row r="144" spans="1:48" ht="40.5" customHeight="1">
      <c r="A144" s="8"/>
      <c r="B144" s="8"/>
      <c r="D144" s="8"/>
      <c r="G144" s="10"/>
      <c r="H144" s="10"/>
      <c r="I144" s="8"/>
      <c r="J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</row>
    <row r="145" spans="1:48" ht="40.5" customHeight="1">
      <c r="A145" s="8"/>
      <c r="B145" s="8"/>
      <c r="D145" s="8"/>
      <c r="G145" s="10"/>
      <c r="H145" s="10"/>
      <c r="I145" s="8"/>
      <c r="J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</row>
    <row r="146" spans="1:48" ht="40.5" customHeight="1">
      <c r="A146" s="8"/>
      <c r="B146" s="8"/>
      <c r="D146" s="8"/>
      <c r="G146" s="10"/>
      <c r="H146" s="10"/>
      <c r="I146" s="8"/>
      <c r="J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</row>
    <row r="147" spans="1:48" ht="40.5" customHeight="1">
      <c r="A147" s="8"/>
      <c r="B147" s="8"/>
      <c r="D147" s="8"/>
      <c r="G147" s="10"/>
      <c r="H147" s="10"/>
      <c r="I147" s="8"/>
      <c r="J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</row>
    <row r="148" spans="1:48" ht="40.5" customHeight="1">
      <c r="A148" s="8"/>
      <c r="B148" s="8"/>
      <c r="D148" s="8"/>
      <c r="G148" s="10"/>
      <c r="H148" s="10"/>
      <c r="I148" s="8"/>
      <c r="J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</row>
    <row r="149" spans="1:48" ht="40.5" customHeight="1">
      <c r="A149" s="8"/>
      <c r="B149" s="8"/>
      <c r="D149" s="8"/>
      <c r="G149" s="10"/>
      <c r="H149" s="10"/>
      <c r="I149" s="8"/>
      <c r="J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</row>
    <row r="150" spans="1:48" ht="40.5" customHeight="1">
      <c r="A150" s="8"/>
      <c r="B150" s="8"/>
      <c r="D150" s="8"/>
      <c r="G150" s="10"/>
      <c r="H150" s="10"/>
      <c r="I150" s="8"/>
      <c r="J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</row>
    <row r="151" spans="1:48" ht="40.5" customHeight="1">
      <c r="A151" s="8"/>
      <c r="B151" s="8"/>
      <c r="D151" s="8"/>
      <c r="G151" s="10"/>
      <c r="H151" s="10"/>
      <c r="I151" s="8"/>
      <c r="J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</row>
    <row r="152" spans="1:48" ht="40.5" customHeight="1">
      <c r="A152" s="8"/>
      <c r="B152" s="8"/>
      <c r="D152" s="8"/>
      <c r="G152" s="10"/>
      <c r="H152" s="10"/>
      <c r="I152" s="8"/>
      <c r="J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</row>
    <row r="153" spans="1:48" ht="40.5" customHeight="1">
      <c r="A153" s="8"/>
      <c r="B153" s="8"/>
      <c r="D153" s="8"/>
      <c r="G153" s="10"/>
      <c r="H153" s="10"/>
      <c r="I153" s="8"/>
      <c r="J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</row>
    <row r="154" spans="1:48" ht="40.5" customHeight="1">
      <c r="A154" s="8"/>
      <c r="B154" s="8"/>
      <c r="D154" s="8"/>
      <c r="G154" s="10"/>
      <c r="H154" s="10"/>
      <c r="I154" s="8"/>
      <c r="J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</row>
    <row r="155" spans="1:48" ht="40.5" customHeight="1">
      <c r="A155" s="8"/>
      <c r="B155" s="8"/>
      <c r="D155" s="8"/>
      <c r="G155" s="10"/>
      <c r="H155" s="10"/>
      <c r="I155" s="8"/>
      <c r="J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</row>
    <row r="156" spans="1:48" ht="40.5" customHeight="1">
      <c r="A156" s="8"/>
      <c r="B156" s="8"/>
      <c r="D156" s="8"/>
      <c r="G156" s="10"/>
      <c r="H156" s="10"/>
      <c r="I156" s="8"/>
      <c r="J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</row>
    <row r="157" spans="1:48" ht="40.5" customHeight="1">
      <c r="A157" s="8"/>
      <c r="B157" s="8"/>
      <c r="D157" s="8"/>
      <c r="G157" s="10"/>
      <c r="H157" s="10"/>
      <c r="I157" s="8"/>
      <c r="J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</row>
    <row r="158" spans="1:48" ht="40.5" customHeight="1">
      <c r="A158" s="8"/>
      <c r="B158" s="8"/>
      <c r="D158" s="8"/>
      <c r="G158" s="10"/>
      <c r="H158" s="10"/>
      <c r="I158" s="8"/>
      <c r="J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</row>
    <row r="159" spans="1:48" ht="40.5" customHeight="1">
      <c r="A159" s="8"/>
      <c r="B159" s="8"/>
      <c r="D159" s="8"/>
      <c r="G159" s="10"/>
      <c r="H159" s="10"/>
      <c r="I159" s="8"/>
      <c r="J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</row>
    <row r="160" spans="1:48" ht="40.5" customHeight="1">
      <c r="A160" s="8"/>
      <c r="B160" s="8"/>
      <c r="D160" s="8"/>
      <c r="G160" s="10"/>
      <c r="H160" s="10"/>
      <c r="I160" s="8"/>
      <c r="J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</row>
    <row r="161" spans="1:48" ht="40.5" customHeight="1">
      <c r="A161" s="8"/>
      <c r="B161" s="8"/>
      <c r="D161" s="8"/>
      <c r="G161" s="10"/>
      <c r="H161" s="10"/>
      <c r="I161" s="8"/>
      <c r="J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</row>
    <row r="162" spans="1:48" ht="40.5" customHeight="1">
      <c r="A162" s="8"/>
      <c r="B162" s="8"/>
      <c r="D162" s="8"/>
      <c r="G162" s="10"/>
      <c r="H162" s="10"/>
      <c r="I162" s="8"/>
      <c r="J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</row>
    <row r="163" spans="1:48" ht="40.5" customHeight="1">
      <c r="A163" s="8"/>
      <c r="B163" s="8"/>
      <c r="D163" s="8"/>
      <c r="G163" s="10"/>
      <c r="H163" s="10"/>
      <c r="I163" s="8"/>
      <c r="J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</row>
    <row r="164" spans="1:48" ht="40.5" customHeight="1">
      <c r="A164" s="8"/>
      <c r="B164" s="8"/>
      <c r="D164" s="8"/>
      <c r="G164" s="10"/>
      <c r="H164" s="10"/>
      <c r="I164" s="8"/>
      <c r="J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</row>
    <row r="165" spans="1:48" ht="40.5" customHeight="1">
      <c r="A165" s="8"/>
      <c r="B165" s="8"/>
      <c r="D165" s="8"/>
      <c r="G165" s="10"/>
      <c r="H165" s="10"/>
      <c r="I165" s="8"/>
      <c r="J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</row>
    <row r="166" spans="1:48" ht="40.5" customHeight="1">
      <c r="A166" s="8"/>
      <c r="B166" s="8"/>
      <c r="D166" s="8"/>
      <c r="G166" s="10"/>
      <c r="H166" s="10"/>
      <c r="I166" s="8"/>
      <c r="J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</row>
    <row r="167" spans="1:48" ht="40.5" customHeight="1">
      <c r="A167" s="8"/>
      <c r="B167" s="8"/>
      <c r="D167" s="8"/>
      <c r="G167" s="10"/>
      <c r="H167" s="10"/>
      <c r="I167" s="8"/>
      <c r="J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</row>
    <row r="168" spans="1:48" ht="40.5" customHeight="1">
      <c r="A168" s="8"/>
      <c r="B168" s="8"/>
      <c r="D168" s="8"/>
      <c r="G168" s="10"/>
      <c r="H168" s="10"/>
      <c r="I168" s="8"/>
      <c r="J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</row>
    <row r="169" spans="1:48" ht="40.5" customHeight="1">
      <c r="A169" s="8"/>
      <c r="B169" s="8"/>
      <c r="D169" s="8"/>
      <c r="G169" s="10"/>
      <c r="H169" s="10"/>
      <c r="I169" s="8"/>
      <c r="J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</row>
    <row r="170" spans="1:48" ht="40.5" customHeight="1">
      <c r="A170" s="8"/>
      <c r="B170" s="8"/>
      <c r="D170" s="8"/>
      <c r="G170" s="10"/>
      <c r="H170" s="10"/>
      <c r="I170" s="8"/>
      <c r="J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</row>
    <row r="171" spans="1:48" ht="40.5" customHeight="1">
      <c r="A171" s="8"/>
      <c r="B171" s="8"/>
      <c r="D171" s="8"/>
      <c r="G171" s="10"/>
      <c r="H171" s="10"/>
      <c r="I171" s="8"/>
      <c r="J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</row>
    <row r="172" spans="1:48" ht="40.5" customHeight="1">
      <c r="A172" s="8"/>
      <c r="B172" s="8"/>
      <c r="D172" s="8"/>
      <c r="G172" s="10"/>
      <c r="H172" s="10"/>
      <c r="I172" s="8"/>
      <c r="J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</row>
    <row r="173" spans="1:48" ht="40.5" customHeight="1">
      <c r="A173" s="8"/>
      <c r="B173" s="8"/>
      <c r="D173" s="8"/>
      <c r="G173" s="10"/>
      <c r="H173" s="10"/>
      <c r="I173" s="8"/>
      <c r="J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</row>
    <row r="174" spans="1:48" ht="40.5" customHeight="1">
      <c r="A174" s="8"/>
      <c r="B174" s="8"/>
      <c r="D174" s="8"/>
      <c r="G174" s="10"/>
      <c r="H174" s="10"/>
      <c r="I174" s="8"/>
      <c r="J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</row>
    <row r="175" spans="1:48" ht="40.5" customHeight="1">
      <c r="A175" s="8"/>
      <c r="B175" s="8"/>
      <c r="D175" s="8"/>
      <c r="G175" s="10"/>
      <c r="H175" s="10"/>
      <c r="I175" s="8"/>
      <c r="J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</row>
    <row r="176" spans="1:48" ht="40.5" customHeight="1">
      <c r="A176" s="8"/>
      <c r="B176" s="8"/>
      <c r="D176" s="8"/>
      <c r="G176" s="10"/>
      <c r="H176" s="10"/>
      <c r="I176" s="8"/>
      <c r="J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</row>
    <row r="177" spans="1:48" ht="40.5" customHeight="1">
      <c r="A177" s="8"/>
      <c r="B177" s="8"/>
      <c r="D177" s="8"/>
      <c r="G177" s="10"/>
      <c r="H177" s="10"/>
      <c r="I177" s="8"/>
      <c r="J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</row>
    <row r="178" spans="1:48" ht="40.5" customHeight="1">
      <c r="A178" s="8"/>
      <c r="B178" s="8"/>
      <c r="D178" s="8"/>
      <c r="G178" s="10"/>
      <c r="H178" s="10"/>
      <c r="I178" s="8"/>
      <c r="J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</row>
    <row r="179" spans="1:48" ht="40.5" customHeight="1">
      <c r="A179" s="8"/>
      <c r="B179" s="8"/>
      <c r="D179" s="8"/>
      <c r="G179" s="10"/>
      <c r="H179" s="10"/>
      <c r="I179" s="8"/>
      <c r="J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</row>
    <row r="180" spans="1:48" ht="40.5" customHeight="1">
      <c r="A180" s="8"/>
      <c r="B180" s="8"/>
      <c r="D180" s="8"/>
      <c r="G180" s="10"/>
      <c r="H180" s="10"/>
      <c r="I180" s="8"/>
      <c r="J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</row>
    <row r="181" spans="1:48" ht="40.5" customHeight="1">
      <c r="A181" s="8"/>
      <c r="B181" s="8"/>
      <c r="D181" s="8"/>
      <c r="G181" s="10"/>
      <c r="H181" s="10"/>
      <c r="I181" s="8"/>
      <c r="J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</row>
    <row r="182" spans="1:48" ht="40.5" customHeight="1">
      <c r="A182" s="8"/>
      <c r="B182" s="8"/>
      <c r="D182" s="8"/>
      <c r="G182" s="10"/>
      <c r="H182" s="10"/>
      <c r="I182" s="8"/>
      <c r="J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</row>
    <row r="183" spans="1:48" ht="40.5" customHeight="1">
      <c r="A183" s="8"/>
      <c r="B183" s="8"/>
      <c r="D183" s="8"/>
      <c r="G183" s="10"/>
      <c r="H183" s="10"/>
      <c r="I183" s="8"/>
      <c r="J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</row>
    <row r="184" spans="1:48" ht="40.5" customHeight="1">
      <c r="A184" s="8"/>
      <c r="B184" s="8"/>
      <c r="D184" s="8"/>
      <c r="G184" s="10"/>
      <c r="H184" s="10"/>
      <c r="I184" s="8"/>
      <c r="J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</row>
    <row r="185" spans="1:48" ht="40.5" customHeight="1">
      <c r="A185" s="8"/>
      <c r="B185" s="8"/>
      <c r="D185" s="8"/>
      <c r="G185" s="10"/>
      <c r="H185" s="10"/>
      <c r="I185" s="8"/>
      <c r="J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</row>
    <row r="186" spans="1:48" ht="40.5" customHeight="1">
      <c r="A186" s="8"/>
      <c r="B186" s="8"/>
      <c r="D186" s="8"/>
      <c r="G186" s="10"/>
      <c r="H186" s="10"/>
      <c r="I186" s="8"/>
      <c r="J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</row>
    <row r="187" spans="1:48" ht="40.5" customHeight="1">
      <c r="A187" s="8"/>
      <c r="B187" s="8"/>
      <c r="D187" s="8"/>
      <c r="G187" s="10"/>
      <c r="H187" s="10"/>
      <c r="I187" s="8"/>
      <c r="J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</row>
    <row r="188" spans="1:48" ht="40.5" customHeight="1">
      <c r="A188" s="8"/>
      <c r="B188" s="8"/>
      <c r="D188" s="8"/>
      <c r="G188" s="10"/>
      <c r="H188" s="10"/>
      <c r="I188" s="8"/>
      <c r="J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</row>
    <row r="189" spans="1:48" ht="40.5" customHeight="1">
      <c r="A189" s="8"/>
      <c r="B189" s="8"/>
      <c r="D189" s="8"/>
      <c r="G189" s="10"/>
      <c r="H189" s="10"/>
      <c r="I189" s="8"/>
      <c r="J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</row>
    <row r="190" spans="1:48" ht="40.5" customHeight="1">
      <c r="A190" s="8"/>
      <c r="B190" s="8"/>
      <c r="D190" s="8"/>
      <c r="G190" s="10"/>
      <c r="H190" s="10"/>
      <c r="I190" s="8"/>
      <c r="J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</row>
    <row r="191" spans="1:48" ht="40.5" customHeight="1">
      <c r="A191" s="8"/>
      <c r="B191" s="8"/>
      <c r="D191" s="8"/>
      <c r="G191" s="10"/>
      <c r="H191" s="10"/>
      <c r="I191" s="8"/>
      <c r="J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</row>
    <row r="192" spans="1:48" ht="40.5" customHeight="1">
      <c r="A192" s="8"/>
      <c r="B192" s="8"/>
      <c r="D192" s="8"/>
      <c r="G192" s="10"/>
      <c r="H192" s="10"/>
      <c r="I192" s="8"/>
      <c r="J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</row>
    <row r="193" spans="1:48" ht="40.5" customHeight="1">
      <c r="A193" s="8"/>
      <c r="B193" s="8"/>
      <c r="D193" s="8"/>
      <c r="G193" s="10"/>
      <c r="H193" s="10"/>
      <c r="I193" s="8"/>
      <c r="J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</row>
    <row r="194" spans="1:48" ht="40.5" customHeight="1">
      <c r="A194" s="8"/>
      <c r="B194" s="8"/>
      <c r="D194" s="8"/>
      <c r="G194" s="10"/>
      <c r="H194" s="10"/>
      <c r="I194" s="8"/>
      <c r="J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</row>
    <row r="195" spans="1:48" ht="40.5" customHeight="1">
      <c r="A195" s="8"/>
      <c r="B195" s="8"/>
      <c r="D195" s="8"/>
      <c r="G195" s="10"/>
      <c r="H195" s="10"/>
      <c r="I195" s="8"/>
      <c r="J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</row>
    <row r="196" spans="1:48" ht="40.5" customHeight="1">
      <c r="A196" s="8"/>
      <c r="B196" s="8"/>
      <c r="D196" s="8"/>
      <c r="G196" s="10"/>
      <c r="H196" s="10"/>
      <c r="I196" s="8"/>
      <c r="J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</row>
    <row r="197" spans="1:48" ht="40.5" customHeight="1">
      <c r="A197" s="8"/>
      <c r="B197" s="8"/>
      <c r="D197" s="8"/>
      <c r="G197" s="10"/>
      <c r="H197" s="10"/>
      <c r="I197" s="8"/>
      <c r="J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</row>
    <row r="198" spans="1:48" ht="40.5" customHeight="1">
      <c r="A198" s="8"/>
      <c r="B198" s="8"/>
      <c r="D198" s="8"/>
      <c r="G198" s="10"/>
      <c r="H198" s="10"/>
      <c r="I198" s="8"/>
      <c r="J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</row>
    <row r="199" spans="1:48" ht="40.5" customHeight="1">
      <c r="A199" s="8"/>
      <c r="B199" s="8"/>
      <c r="D199" s="8"/>
      <c r="G199" s="10"/>
      <c r="H199" s="10"/>
      <c r="I199" s="8"/>
      <c r="J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</row>
    <row r="200" spans="1:48" ht="40.5" customHeight="1">
      <c r="A200" s="8"/>
      <c r="B200" s="8"/>
      <c r="D200" s="8"/>
      <c r="G200" s="10"/>
      <c r="H200" s="10"/>
      <c r="I200" s="8"/>
      <c r="J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</row>
    <row r="201" spans="1:48" ht="40.5" customHeight="1">
      <c r="A201" s="8"/>
      <c r="B201" s="8"/>
      <c r="D201" s="8"/>
      <c r="G201" s="10"/>
      <c r="H201" s="10"/>
      <c r="I201" s="8"/>
      <c r="J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</row>
    <row r="202" spans="1:48" ht="40.5" customHeight="1">
      <c r="A202" s="8"/>
      <c r="B202" s="8"/>
      <c r="D202" s="8"/>
      <c r="G202" s="10"/>
      <c r="H202" s="10"/>
      <c r="I202" s="8"/>
      <c r="J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</row>
    <row r="203" spans="1:48" ht="40.5" customHeight="1">
      <c r="A203" s="8"/>
      <c r="B203" s="8"/>
      <c r="D203" s="8"/>
      <c r="G203" s="10"/>
      <c r="H203" s="10"/>
      <c r="I203" s="8"/>
      <c r="J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</row>
    <row r="204" spans="1:48" ht="40.5" customHeight="1">
      <c r="A204" s="8"/>
      <c r="B204" s="8"/>
      <c r="D204" s="8"/>
      <c r="G204" s="10"/>
      <c r="H204" s="10"/>
      <c r="I204" s="8"/>
      <c r="J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</row>
    <row r="205" spans="1:48" ht="40.5" customHeight="1">
      <c r="A205" s="8"/>
      <c r="B205" s="8"/>
      <c r="D205" s="8"/>
      <c r="G205" s="10"/>
      <c r="H205" s="10"/>
      <c r="I205" s="8"/>
      <c r="J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</row>
    <row r="206" spans="1:48" ht="40.5" customHeight="1">
      <c r="A206" s="8"/>
      <c r="B206" s="8"/>
      <c r="D206" s="8"/>
      <c r="G206" s="10"/>
      <c r="H206" s="10"/>
      <c r="I206" s="8"/>
      <c r="J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</row>
    <row r="207" spans="1:48" ht="40.5" customHeight="1">
      <c r="A207" s="8"/>
      <c r="B207" s="8"/>
      <c r="D207" s="8"/>
      <c r="G207" s="10"/>
      <c r="H207" s="10"/>
      <c r="I207" s="8"/>
      <c r="J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</row>
    <row r="208" spans="1:48" ht="40.5" customHeight="1">
      <c r="A208" s="8"/>
      <c r="B208" s="8"/>
      <c r="D208" s="8"/>
      <c r="G208" s="10"/>
      <c r="H208" s="10"/>
      <c r="I208" s="8"/>
      <c r="J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</row>
    <row r="209" spans="1:48" ht="40.5" customHeight="1">
      <c r="A209" s="8"/>
      <c r="B209" s="8"/>
      <c r="D209" s="8"/>
      <c r="G209" s="10"/>
      <c r="H209" s="10"/>
      <c r="I209" s="8"/>
      <c r="J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</row>
    <row r="210" spans="1:48" ht="40.5" customHeight="1">
      <c r="A210" s="8"/>
      <c r="B210" s="8"/>
      <c r="D210" s="8"/>
      <c r="G210" s="10"/>
      <c r="H210" s="10"/>
      <c r="I210" s="8"/>
      <c r="J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</row>
    <row r="211" spans="1:48" ht="40.5" customHeight="1">
      <c r="A211" s="8"/>
      <c r="B211" s="8"/>
      <c r="D211" s="8"/>
      <c r="G211" s="10"/>
      <c r="H211" s="10"/>
      <c r="I211" s="8"/>
      <c r="J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</row>
    <row r="212" spans="1:48" ht="40.5" customHeight="1">
      <c r="A212" s="8"/>
      <c r="B212" s="8"/>
      <c r="D212" s="8"/>
      <c r="G212" s="10"/>
      <c r="H212" s="10"/>
      <c r="I212" s="8"/>
      <c r="J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</row>
    <row r="213" spans="1:48" ht="40.5" customHeight="1">
      <c r="A213" s="8"/>
      <c r="B213" s="8"/>
      <c r="D213" s="8"/>
      <c r="G213" s="10"/>
      <c r="H213" s="10"/>
      <c r="I213" s="8"/>
      <c r="J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</row>
    <row r="214" spans="1:48" ht="40.5" customHeight="1">
      <c r="A214" s="8"/>
      <c r="B214" s="8"/>
      <c r="D214" s="8"/>
      <c r="G214" s="10"/>
      <c r="H214" s="10"/>
      <c r="I214" s="8"/>
      <c r="J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</row>
    <row r="215" spans="1:48" ht="40.5" customHeight="1">
      <c r="A215" s="8"/>
      <c r="B215" s="8"/>
      <c r="D215" s="8"/>
      <c r="G215" s="10"/>
      <c r="H215" s="10"/>
      <c r="I215" s="8"/>
      <c r="J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</row>
    <row r="216" spans="1:48" ht="40.5" customHeight="1">
      <c r="A216" s="8"/>
      <c r="B216" s="8"/>
      <c r="D216" s="8"/>
      <c r="G216" s="10"/>
      <c r="H216" s="10"/>
      <c r="I216" s="8"/>
      <c r="J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</row>
    <row r="217" spans="1:48" ht="40.5" customHeight="1">
      <c r="A217" s="8"/>
      <c r="B217" s="8"/>
      <c r="D217" s="8"/>
      <c r="G217" s="10"/>
      <c r="H217" s="10"/>
      <c r="I217" s="8"/>
      <c r="J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</row>
    <row r="218" spans="1:48" ht="40.5" customHeight="1">
      <c r="A218" s="8"/>
      <c r="B218" s="8"/>
      <c r="D218" s="8"/>
      <c r="G218" s="10"/>
      <c r="H218" s="10"/>
      <c r="I218" s="8"/>
      <c r="J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</row>
    <row r="219" spans="1:48" ht="40.5" customHeight="1">
      <c r="A219" s="8"/>
      <c r="B219" s="8"/>
      <c r="D219" s="8"/>
      <c r="G219" s="10"/>
      <c r="H219" s="10"/>
      <c r="I219" s="8"/>
      <c r="J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</row>
    <row r="220" spans="1:48" ht="40.5" customHeight="1">
      <c r="A220" s="8"/>
      <c r="B220" s="8"/>
      <c r="D220" s="8"/>
      <c r="G220" s="10"/>
      <c r="H220" s="10"/>
      <c r="I220" s="8"/>
      <c r="J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</row>
    <row r="221" spans="1:48" ht="40.5" customHeight="1">
      <c r="A221" s="8"/>
      <c r="B221" s="8"/>
      <c r="D221" s="8"/>
      <c r="G221" s="10"/>
      <c r="H221" s="10"/>
      <c r="I221" s="8"/>
      <c r="J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</row>
    <row r="222" spans="1:48" ht="40.5" customHeight="1">
      <c r="A222" s="8"/>
      <c r="B222" s="8"/>
      <c r="D222" s="8"/>
      <c r="G222" s="10"/>
      <c r="H222" s="10"/>
      <c r="I222" s="8"/>
      <c r="J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</row>
    <row r="223" spans="1:48" ht="40.5" customHeight="1">
      <c r="A223" s="8"/>
      <c r="B223" s="8"/>
      <c r="D223" s="8"/>
      <c r="G223" s="10"/>
      <c r="H223" s="10"/>
      <c r="I223" s="8"/>
      <c r="J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</row>
    <row r="224" spans="1:48" ht="40.5" customHeight="1">
      <c r="A224" s="8"/>
      <c r="B224" s="8"/>
      <c r="D224" s="8"/>
      <c r="G224" s="10"/>
      <c r="H224" s="10"/>
      <c r="I224" s="8"/>
      <c r="J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</row>
    <row r="225" spans="1:48" ht="40.5" customHeight="1">
      <c r="A225" s="8"/>
      <c r="B225" s="8"/>
      <c r="D225" s="8"/>
      <c r="G225" s="10"/>
      <c r="H225" s="10"/>
      <c r="I225" s="8"/>
      <c r="J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</row>
    <row r="226" spans="1:48" ht="40.5" customHeight="1">
      <c r="A226" s="8"/>
      <c r="B226" s="8"/>
      <c r="D226" s="8"/>
      <c r="G226" s="10"/>
      <c r="H226" s="10"/>
      <c r="I226" s="8"/>
      <c r="J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</row>
    <row r="227" spans="1:48" ht="40.5" customHeight="1">
      <c r="A227" s="8"/>
      <c r="B227" s="8"/>
      <c r="D227" s="8"/>
      <c r="G227" s="10"/>
      <c r="H227" s="10"/>
      <c r="I227" s="8"/>
      <c r="J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</row>
    <row r="228" spans="1:48" ht="40.5" customHeight="1">
      <c r="A228" s="8"/>
      <c r="B228" s="8"/>
      <c r="D228" s="8"/>
      <c r="G228" s="10"/>
      <c r="H228" s="10"/>
      <c r="I228" s="8"/>
      <c r="J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</row>
    <row r="229" spans="1:48" ht="40.5" customHeight="1">
      <c r="A229" s="8"/>
      <c r="B229" s="8"/>
      <c r="D229" s="8"/>
      <c r="G229" s="10"/>
      <c r="H229" s="10"/>
      <c r="I229" s="8"/>
      <c r="J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</row>
    <row r="230" spans="1:48" ht="40.5" customHeight="1">
      <c r="A230" s="8"/>
      <c r="B230" s="8"/>
      <c r="D230" s="8"/>
      <c r="G230" s="10"/>
      <c r="H230" s="10"/>
      <c r="I230" s="8"/>
      <c r="J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</row>
    <row r="231" spans="1:48" ht="40.5" customHeight="1">
      <c r="A231" s="8"/>
      <c r="B231" s="8"/>
      <c r="D231" s="8"/>
      <c r="G231" s="10"/>
      <c r="H231" s="10"/>
      <c r="I231" s="8"/>
      <c r="J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</row>
    <row r="232" spans="1:48" ht="40.5" customHeight="1">
      <c r="A232" s="8"/>
      <c r="B232" s="8"/>
      <c r="D232" s="8"/>
      <c r="G232" s="10"/>
      <c r="H232" s="10"/>
      <c r="I232" s="8"/>
      <c r="J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</row>
    <row r="233" spans="1:48" ht="40.5" customHeight="1">
      <c r="A233" s="8"/>
      <c r="B233" s="8"/>
      <c r="D233" s="8"/>
      <c r="G233" s="10"/>
      <c r="H233" s="10"/>
      <c r="I233" s="8"/>
      <c r="J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</row>
    <row r="234" spans="1:48" ht="40.5" customHeight="1">
      <c r="A234" s="8"/>
      <c r="B234" s="8"/>
      <c r="D234" s="8"/>
      <c r="G234" s="10"/>
      <c r="H234" s="10"/>
      <c r="I234" s="8"/>
      <c r="J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</row>
    <row r="235" spans="1:48" ht="40.5" customHeight="1">
      <c r="A235" s="8"/>
      <c r="B235" s="8"/>
      <c r="D235" s="8"/>
      <c r="G235" s="10"/>
      <c r="H235" s="10"/>
      <c r="I235" s="8"/>
      <c r="J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</row>
    <row r="236" spans="1:48" ht="40.5" customHeight="1">
      <c r="A236" s="8"/>
      <c r="B236" s="8"/>
      <c r="D236" s="8"/>
      <c r="G236" s="10"/>
      <c r="H236" s="10"/>
      <c r="I236" s="8"/>
      <c r="J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</row>
    <row r="237" spans="1:48" ht="40.5" customHeight="1">
      <c r="A237" s="8"/>
      <c r="B237" s="8"/>
      <c r="D237" s="8"/>
      <c r="G237" s="10"/>
      <c r="H237" s="10"/>
      <c r="I237" s="8"/>
      <c r="J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</row>
    <row r="238" spans="1:48" ht="40.5" customHeight="1">
      <c r="A238" s="8"/>
      <c r="B238" s="8"/>
      <c r="D238" s="8"/>
      <c r="G238" s="10"/>
      <c r="H238" s="10"/>
      <c r="I238" s="8"/>
      <c r="J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</row>
    <row r="239" spans="1:48" ht="40.5" customHeight="1">
      <c r="A239" s="8"/>
      <c r="B239" s="8"/>
      <c r="D239" s="8"/>
      <c r="G239" s="10"/>
      <c r="H239" s="10"/>
      <c r="I239" s="8"/>
      <c r="J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</row>
    <row r="240" spans="1:48" ht="40.5" customHeight="1">
      <c r="A240" s="8"/>
      <c r="B240" s="8"/>
      <c r="D240" s="8"/>
      <c r="G240" s="10"/>
      <c r="H240" s="10"/>
      <c r="I240" s="8"/>
      <c r="J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</row>
    <row r="241" spans="1:48" ht="40.5" customHeight="1">
      <c r="A241" s="8"/>
      <c r="B241" s="8"/>
      <c r="D241" s="8"/>
      <c r="G241" s="10"/>
      <c r="H241" s="10"/>
      <c r="I241" s="8"/>
      <c r="J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</row>
    <row r="242" spans="1:48" ht="40.5" customHeight="1">
      <c r="A242" s="8"/>
      <c r="B242" s="8"/>
      <c r="D242" s="8"/>
      <c r="G242" s="10"/>
      <c r="H242" s="10"/>
      <c r="I242" s="8"/>
      <c r="J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</row>
    <row r="243" spans="1:48" ht="40.5" customHeight="1">
      <c r="A243" s="8"/>
      <c r="B243" s="8"/>
      <c r="D243" s="8"/>
      <c r="G243" s="10"/>
      <c r="H243" s="10"/>
      <c r="I243" s="8"/>
      <c r="J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</row>
    <row r="244" spans="31:48" ht="40.5" customHeight="1"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</row>
    <row r="245" spans="31:48" ht="40.5" customHeight="1"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</row>
    <row r="246" spans="31:48" ht="40.5" customHeight="1"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</row>
    <row r="247" spans="31:48" ht="40.5" customHeight="1"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</row>
    <row r="248" spans="31:48" ht="40.5" customHeight="1"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</row>
    <row r="249" spans="31:48" ht="40.5" customHeight="1"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</row>
    <row r="250" spans="31:48" ht="40.5" customHeight="1"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</row>
    <row r="251" spans="31:48" ht="40.5" customHeight="1"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</row>
    <row r="252" spans="31:48" ht="40.5" customHeight="1"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</row>
    <row r="253" spans="31:48" ht="40.5" customHeight="1"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</row>
    <row r="254" spans="31:48" ht="40.5" customHeight="1"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</row>
    <row r="255" spans="31:48" ht="40.5" customHeight="1"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</row>
    <row r="256" spans="31:48" ht="40.5" customHeight="1"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</row>
    <row r="257" spans="31:48" ht="40.5" customHeight="1"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</row>
    <row r="258" spans="31:48" ht="40.5" customHeight="1"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</row>
    <row r="259" spans="31:48" ht="40.5" customHeight="1"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</row>
  </sheetData>
  <sheetProtection/>
  <mergeCells count="60">
    <mergeCell ref="A98:D98"/>
    <mergeCell ref="B91:D91"/>
    <mergeCell ref="B92:D92"/>
    <mergeCell ref="B93:D93"/>
    <mergeCell ref="A94:D94"/>
    <mergeCell ref="E67:F67"/>
    <mergeCell ref="E68:F68"/>
    <mergeCell ref="E69:F69"/>
    <mergeCell ref="B89:D89"/>
    <mergeCell ref="B90:D90"/>
    <mergeCell ref="E60:F60"/>
    <mergeCell ref="E78:F78"/>
    <mergeCell ref="B97:D97"/>
    <mergeCell ref="B83:D83"/>
    <mergeCell ref="E72:F72"/>
    <mergeCell ref="E73:F73"/>
    <mergeCell ref="E74:F74"/>
    <mergeCell ref="E77:F77"/>
    <mergeCell ref="A80:K80"/>
    <mergeCell ref="A78:C78"/>
    <mergeCell ref="E61:F61"/>
    <mergeCell ref="E62:F62"/>
    <mergeCell ref="E63:F63"/>
    <mergeCell ref="E64:F64"/>
    <mergeCell ref="B88:D88"/>
    <mergeCell ref="B84:D84"/>
    <mergeCell ref="E70:F70"/>
    <mergeCell ref="E76:F76"/>
    <mergeCell ref="B81:D81"/>
    <mergeCell ref="E75:F75"/>
    <mergeCell ref="A99:D99"/>
    <mergeCell ref="A77:C77"/>
    <mergeCell ref="E71:F71"/>
    <mergeCell ref="A55:K55"/>
    <mergeCell ref="A1:K1"/>
    <mergeCell ref="A4:K4"/>
    <mergeCell ref="A5:K5"/>
    <mergeCell ref="A6:K6"/>
    <mergeCell ref="A32:K32"/>
    <mergeCell ref="E59:F59"/>
    <mergeCell ref="B85:D85"/>
    <mergeCell ref="A26:C26"/>
    <mergeCell ref="A44:C44"/>
    <mergeCell ref="E57:F57"/>
    <mergeCell ref="A54:C54"/>
    <mergeCell ref="E56:F56"/>
    <mergeCell ref="A31:C31"/>
    <mergeCell ref="A27:K27"/>
    <mergeCell ref="E58:F58"/>
    <mergeCell ref="A45:K45"/>
    <mergeCell ref="A101:H101"/>
    <mergeCell ref="B96:D96"/>
    <mergeCell ref="A53:C53"/>
    <mergeCell ref="A79:K79"/>
    <mergeCell ref="E65:F65"/>
    <mergeCell ref="E66:F66"/>
    <mergeCell ref="A95:K95"/>
    <mergeCell ref="B82:D82"/>
    <mergeCell ref="B86:D86"/>
    <mergeCell ref="B87:D8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petip</dc:creator>
  <cp:keywords/>
  <dc:description/>
  <cp:lastModifiedBy>maksimova.yua</cp:lastModifiedBy>
  <cp:lastPrinted>2020-01-15T06:14:15Z</cp:lastPrinted>
  <dcterms:created xsi:type="dcterms:W3CDTF">2008-06-09T05:01:27Z</dcterms:created>
  <dcterms:modified xsi:type="dcterms:W3CDTF">2020-01-20T04:15:40Z</dcterms:modified>
  <cp:category/>
  <cp:version/>
  <cp:contentType/>
  <cp:contentStatus/>
</cp:coreProperties>
</file>