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1340" windowHeight="8505" tabRatio="734" activeTab="0"/>
  </bookViews>
  <sheets>
    <sheet name="2017" sheetId="1" r:id="rId1"/>
    <sheet name="Лист2" sheetId="2" r:id="rId2"/>
    <sheet name="Лист3" sheetId="3" r:id="rId3"/>
  </sheets>
  <definedNames>
    <definedName name="_GoBack" localSheetId="0">'2017'!$B$70</definedName>
  </definedNames>
  <calcPr fullCalcOnLoad="1"/>
</workbook>
</file>

<file path=xl/sharedStrings.xml><?xml version="1.0" encoding="utf-8"?>
<sst xmlns="http://schemas.openxmlformats.org/spreadsheetml/2006/main" count="288" uniqueCount="198">
  <si>
    <t>№ п/п</t>
  </si>
  <si>
    <t>Адрес</t>
  </si>
  <si>
    <t>Площадь, кв.м</t>
  </si>
  <si>
    <t>Способ приватизации</t>
  </si>
  <si>
    <t>Срок приватизации</t>
  </si>
  <si>
    <t>Продажа арендаторам, имеющим преимущественное право выкупа</t>
  </si>
  <si>
    <t>Цена сделки приватизации, руб.</t>
  </si>
  <si>
    <t>Характеристика объекта приватизации</t>
  </si>
  <si>
    <t>Примечание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</si>
  <si>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</si>
  <si>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</si>
  <si>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1.1.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</si>
  <si>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</si>
  <si>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</si>
  <si>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</si>
  <si>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Итого по разделу 2</t>
  </si>
  <si>
    <t>Итого по разделу 2.1.</t>
  </si>
  <si>
    <t>1.1.1. Аукцион</t>
  </si>
  <si>
    <t>Итого по разделу 1.1.1.</t>
  </si>
  <si>
    <t>Итого по разделу 1.1.2.</t>
  </si>
  <si>
    <t>Итого по разделу 2.2</t>
  </si>
  <si>
    <t>Покупатель</t>
  </si>
  <si>
    <t>Дата и № договора купли-продажи</t>
  </si>
  <si>
    <t>2.1. Продажа металлолома</t>
  </si>
  <si>
    <t>2.2. Продажа оборудования</t>
  </si>
  <si>
    <t>Дата и № договора купли-продажи (срок приватизации)</t>
  </si>
  <si>
    <t>аукцион</t>
  </si>
  <si>
    <t>Фролов М.В.</t>
  </si>
  <si>
    <t>Продажа посредством публичного предложения</t>
  </si>
  <si>
    <t>Итого по разделу 1.</t>
  </si>
  <si>
    <t>Поломошнов М.Н.</t>
  </si>
  <si>
    <t>1.1.2. Конкурс</t>
  </si>
  <si>
    <t>1.1.3. Продажа посредством публичного предложения</t>
  </si>
  <si>
    <t>Итого по разделу 1.1.3.</t>
  </si>
  <si>
    <t>конкурс</t>
  </si>
  <si>
    <t xml:space="preserve">Отчет о результатах приватизации муниципального имущества за 2017 год </t>
  </si>
  <si>
    <t xml:space="preserve">36/1000 долей в праве собственности на нежилое помещение Н12 в подвале жилого дома литер А общей площадью 337,8 кв.м </t>
  </si>
  <si>
    <t>10.02.2017 №2/1-319</t>
  </si>
  <si>
    <t>ИП Пятков А.А.</t>
  </si>
  <si>
    <t>пр-кт Ленина, 54</t>
  </si>
  <si>
    <t>ул.Горно-Алтайская, 15а</t>
  </si>
  <si>
    <t xml:space="preserve">162/1000 доли в праве собственности на здание центрального теплового пункта №448 общей площадью 706 кв.м </t>
  </si>
  <si>
    <t>ООО "Союзлифтмонтаж -Плюс"</t>
  </si>
  <si>
    <t>ул.Попова, 151</t>
  </si>
  <si>
    <t xml:space="preserve">329/1000 долей в праве собственности на здание центрального теплового пункта №134 общей площадью 957,2 кв.м </t>
  </si>
  <si>
    <t>06.10.2017 №25/4-2234</t>
  </si>
  <si>
    <t xml:space="preserve">ООО «Фирма ПЖЭТ-2» </t>
  </si>
  <si>
    <t>лом черного металла весом  нетто 19,282 тонны, в том числе: лом черного металла 5А весом нетто 15,143 тонны, 12А весом нетто4,139 тонны</t>
  </si>
  <si>
    <t>23.01.2017 №1</t>
  </si>
  <si>
    <t>1.1.4. Продажа без объявления цены</t>
  </si>
  <si>
    <t>пр-кт Ленина, 163а</t>
  </si>
  <si>
    <t>Нежилое помещение Н1 на 1-м этаже</t>
  </si>
  <si>
    <t>продажа без объявления цены</t>
  </si>
  <si>
    <t>01.03.2017 №4</t>
  </si>
  <si>
    <t>ул.Анатолия, 317</t>
  </si>
  <si>
    <t xml:space="preserve">Нежилое помещение на 1-м этаже литеры А, А1, А2, А3, А4 ,А5. </t>
  </si>
  <si>
    <t>01.03.2017 №5</t>
  </si>
  <si>
    <t>Итого по разделу 1.1.4.</t>
  </si>
  <si>
    <t>ул.Тимуровская, 25</t>
  </si>
  <si>
    <t>20.03.2017 №6</t>
  </si>
  <si>
    <t xml:space="preserve">Нежилое помещение Н1 в подвале </t>
  </si>
  <si>
    <t>Куряков А.О.</t>
  </si>
  <si>
    <t>Куряшкина И.А.</t>
  </si>
  <si>
    <t>Гмызин А.Н.</t>
  </si>
  <si>
    <t>лом черного металла весом нетто 15,405 тонны, в том числе: лом черного металла 5А весом нетто 14,93 тонны, лом черного металла 3А весом нетто 0,475 тонны</t>
  </si>
  <si>
    <t>10.04.2017 №7</t>
  </si>
  <si>
    <t>10.04.2017 №8</t>
  </si>
  <si>
    <t>лом  черного металла весом нетто 6,561 тонны, в том числе: лом черного металла 5А весом нетто 5,903 тонны, лом черного металла 12А весом нетто 0,658 тонны</t>
  </si>
  <si>
    <t xml:space="preserve">ул.Мало-Тобольская, 23 </t>
  </si>
  <si>
    <t>17.04.2017 №9/2-914</t>
  </si>
  <si>
    <t>ООО "ДомоС"</t>
  </si>
  <si>
    <t>Движимое имущество (трансформаторы в количестве 120 шт)</t>
  </si>
  <si>
    <t>20.04.2017 №10</t>
  </si>
  <si>
    <t xml:space="preserve"> ул.Куета, 43а</t>
  </si>
  <si>
    <t xml:space="preserve">Здание летнего домика литер А </t>
  </si>
  <si>
    <t>10.05.2017 №11</t>
  </si>
  <si>
    <t>ул.Белинского, 9, р.п.Южный</t>
  </si>
  <si>
    <t>Нежилое помещение Н4 на 1-м этаже жилого дома литер А</t>
  </si>
  <si>
    <t>11.05.2017 №12</t>
  </si>
  <si>
    <t xml:space="preserve">ул.Никитина, 28 </t>
  </si>
  <si>
    <t>Нежилое помещение Н2 на 1-м этаже жилого дома литер А</t>
  </si>
  <si>
    <t>11.05.2017 №13</t>
  </si>
  <si>
    <t xml:space="preserve">пр-кт Социалистический, 76 </t>
  </si>
  <si>
    <t xml:space="preserve">Нежилое помещение Н5 в цокольном этаже </t>
  </si>
  <si>
    <t>17.05.2017 №14</t>
  </si>
  <si>
    <t xml:space="preserve"> ул.Эмилии Алексеевой, 2/ пр-кт Ленина, 199</t>
  </si>
  <si>
    <t>90/10000 долей в праве собственности на здание главного корпуса гаража и административного здания с пристроями  литеры А, А1, А2, А3 общей площадью 11307 кв.м</t>
  </si>
  <si>
    <t>17.05.2017 №15/2-1128</t>
  </si>
  <si>
    <t>ООО «Рекламно-Информационное Агентство «Приоритет»</t>
  </si>
  <si>
    <t>Барабаш В.И.</t>
  </si>
  <si>
    <t>Дмитрева Е.В.</t>
  </si>
  <si>
    <t>Поляков С.Е.</t>
  </si>
  <si>
    <t xml:space="preserve">Ильин А.В. </t>
  </si>
  <si>
    <t xml:space="preserve"> ул.Эмилии Алексеевой, 32</t>
  </si>
  <si>
    <t>Нежилое помещение в подвале и на 1-м этаже жилого дома</t>
  </si>
  <si>
    <t>17.07.2017 №16</t>
  </si>
  <si>
    <t>Доронина Д.К.</t>
  </si>
  <si>
    <t>ул.Малахова, 111</t>
  </si>
  <si>
    <t>51/1000 доля в праве собственносити на нежилое помещение Н2 на 1-м этаже жилого дома литер А</t>
  </si>
  <si>
    <t>14.08.2017 №17/2-1693</t>
  </si>
  <si>
    <t>пр-кт Социалистический, 76</t>
  </si>
  <si>
    <t>нежилое помещение Н4 в цокольном этаже</t>
  </si>
  <si>
    <t>28.08.2017 №19</t>
  </si>
  <si>
    <t>558/10000 долей в праве собственности на здание главного корпуса гаража и административного здания с пристроями  литеры А, А1, А2, А3 общей площадью 11307 кв.м</t>
  </si>
  <si>
    <t>28.08.2017 №20/2-1862</t>
  </si>
  <si>
    <t>71/10000 доля в праве собственности на здание главного корпуса гаража и административного здания с пристроями  литеры А, А1, А2, А3 общей площадью 11307 кв.м</t>
  </si>
  <si>
    <t>28.08.2017 №21/2-1864</t>
  </si>
  <si>
    <t>Окунев П.Г.</t>
  </si>
  <si>
    <t>Бибик С.Г.</t>
  </si>
  <si>
    <t>Михайлова Л.А.</t>
  </si>
  <si>
    <t>Сердюков С.П.</t>
  </si>
  <si>
    <t>25.08.2017 №18</t>
  </si>
  <si>
    <t>лом черного металла весом  нетто 12,565 тонны, в том числе: лом черного металла 5А весом нетто 9,745 тонны, лом черного металла 12А весом нетто 2,82 тонны</t>
  </si>
  <si>
    <t>лом черного металла весом  нетто 11,928 тонны, в том числе: лом черного металла  5А весом нетто 11,364 тонны, лом черного металла 12А весом нетто 0,564 тонны</t>
  </si>
  <si>
    <t>05.10.2017 №24</t>
  </si>
  <si>
    <t>ул.Попова, 104</t>
  </si>
  <si>
    <t xml:space="preserve">25/1000 долей в праве собственности на здание теплового пункта №138 литер А  общей площадью 1284,5 кв.м. 
</t>
  </si>
  <si>
    <t>14.09.2017   №22/4-2044</t>
  </si>
  <si>
    <t xml:space="preserve">70/1000 долей в праве собственности на здание центрального теплового пункта №448 общей площадью 706,0 кв.м. </t>
  </si>
  <si>
    <t>14.09.2017   №23/4-2045</t>
  </si>
  <si>
    <t>ООО "Лифтовая компания - техническое обслуживание 2"</t>
  </si>
  <si>
    <t>пр-кт Красноармейский, 131</t>
  </si>
  <si>
    <t>Нежилое помещение Н6 (мансарда)</t>
  </si>
  <si>
    <t>27.10.2017 №26</t>
  </si>
  <si>
    <t>Бибик М.В.</t>
  </si>
  <si>
    <t>лом черного металла весом  нетто 5,838 тонны, в том числе: лом черного металла  5А весом нетто 3,76 тонны, лом черного металла 12А весом нетто 2,078 тонны</t>
  </si>
  <si>
    <t>24.11.2017 №27</t>
  </si>
  <si>
    <t>ООО "Металлсибирь"</t>
  </si>
  <si>
    <t>24.11.2017 №28</t>
  </si>
  <si>
    <t>лом черного металла весом  нетто 24,863 тонны, в том числе: лом черного металла  3А весом нетто 0,065 тонны, лом черного металла 5А весом нетто 24,798 тонны</t>
  </si>
  <si>
    <t>нежилое помещение Н2 на 1-м этаже жилого дома</t>
  </si>
  <si>
    <t>18.12.2017 №29</t>
  </si>
  <si>
    <t>ул.Веры Кащеевой, 16</t>
  </si>
  <si>
    <t>Корбан Т.В.</t>
  </si>
  <si>
    <t xml:space="preserve"> пр-кт Калинина, 5</t>
  </si>
  <si>
    <t>нежилое помещение на 1-м этаже жилого дома литер А</t>
  </si>
  <si>
    <t>25.12.2017 №30</t>
  </si>
  <si>
    <t>Табунов А.Г.</t>
  </si>
  <si>
    <t>Земельный участок общей площадью 266 кв.м</t>
  </si>
  <si>
    <t xml:space="preserve">267/286 долей в праве собственности на двухэтажное здание литер А общей площадью  5820,9 кв.м, одноэтажные здания пристроев литеры: А1 общей площадью 12,8 кв.м, А2 общей площадью 13,2 кв.м, А3 общей площадью 47,1 кв.м, А4 общей площадью 26,3 кв.м, А6 общей площадью 66,2 кв.м, движимое имущество </t>
  </si>
  <si>
    <t xml:space="preserve">10.02.2017 №3/1-555 </t>
  </si>
  <si>
    <t>договор удостоверен у нотариуса 10.03.2017</t>
  </si>
  <si>
    <t>ООО "ТЕХСНАБ И КО"</t>
  </si>
  <si>
    <t>Муниципальное унитарное предприятие «Аптека №132» г.Барнаула</t>
  </si>
  <si>
    <t>Муниципальное унитарное предприятие «Аптека №306» г.Барнаула</t>
  </si>
  <si>
    <t>4. Преобразование муниципальных унитарных предприятий в акционерные общества</t>
  </si>
  <si>
    <t>3.Внесение муниципального имущества в качестве вклада   в уставные капиталы акционерных обществ</t>
  </si>
  <si>
    <t>Двухэтажный административно-бытовой корпус литер Б общей площадью 499,6 кв.м</t>
  </si>
  <si>
    <t>Здание бытовых помещений 2-х этажное с пристроенным производственным корпусом литер АА1 общей площадью 5319,3 кв.м</t>
  </si>
  <si>
    <t>Здание водонапорной башни  литер З, емкость бака 42,0 куб.м</t>
  </si>
  <si>
    <t>Здание склада  литер Д общей площадью 142,2 кв.м</t>
  </si>
  <si>
    <t>Здание склада  литер Е общей  площадью 30,5 кв.м</t>
  </si>
  <si>
    <t>Здание теплой стоянки автотранспорта с мойкой литер А2 общей  площадью 4005,7 кв.м</t>
  </si>
  <si>
    <t>Кабель подземной электролинии литер 1 протяженностью трассы 146,0 п.м</t>
  </si>
  <si>
    <t>Компрессор</t>
  </si>
  <si>
    <t>Микроволновая печь</t>
  </si>
  <si>
    <t>Мини-АТС</t>
  </si>
  <si>
    <t>Моечная эстакада</t>
  </si>
  <si>
    <t>Земельный участок общей площадью 31 512,0 кв.м, кадастровый номер 22:63:010220:12</t>
  </si>
  <si>
    <t>Наружная канализация литер 1 протяженностью трассы 418,0 п.м</t>
  </si>
  <si>
    <t>Наружный водопровод  литер 1 протяженностью трассы 275,25 п.м</t>
  </si>
  <si>
    <t>Насос ЭЦВ</t>
  </si>
  <si>
    <t>Ограждение территории</t>
  </si>
  <si>
    <t>Председатель комитета                                                                                                         _________________________________С.Н.Фоминых</t>
  </si>
  <si>
    <t xml:space="preserve">Здание бытовых помещений литер И общей площадью 226,9 кв.м
</t>
  </si>
  <si>
    <t xml:space="preserve">Здание насосной литер Ж  общей площадью 10,7 кв.м
</t>
  </si>
  <si>
    <t xml:space="preserve">Здание проходной литер Л общей площадью    22,5 кв.м
</t>
  </si>
  <si>
    <t>Нежилое здание  литер М общей площадью   6,3 кв.м</t>
  </si>
  <si>
    <t>Плата расширения выхода</t>
  </si>
  <si>
    <t>Подъемник автомобильный</t>
  </si>
  <si>
    <t>Подъемник двухстоечный</t>
  </si>
  <si>
    <t>Пожарный водоем</t>
  </si>
  <si>
    <t>Пресс гидравлический</t>
  </si>
  <si>
    <t>Разъединитель</t>
  </si>
  <si>
    <t>Сварочный выпрямитель</t>
  </si>
  <si>
    <t>Сварочный полуавтомат</t>
  </si>
  <si>
    <t>Сеть теплоснабжения литер 1  протяженностью трассы 324,0 п.м, протяженностью трубопровода 648,0 п.м</t>
  </si>
  <si>
    <t>Станок заточной</t>
  </si>
  <si>
    <t>Станок комбинированный</t>
  </si>
  <si>
    <t>Станок токарно-винторезный</t>
  </si>
  <si>
    <t>Станок универсальный деревообрабатывающий</t>
  </si>
  <si>
    <t>Станок фуговальный</t>
  </si>
  <si>
    <t>Станок шлифовальный</t>
  </si>
  <si>
    <t>Тисы фрезерные</t>
  </si>
  <si>
    <t>Топливораздаточный пункт  литер 1</t>
  </si>
  <si>
    <t>Трансформатор сварочный</t>
  </si>
  <si>
    <t>Холодильник «Бирюса-8С-1»</t>
  </si>
  <si>
    <t>Холодильник Минск</t>
  </si>
  <si>
    <t xml:space="preserve">Цистерна металлическая </t>
  </si>
  <si>
    <t>Шкаф для документации</t>
  </si>
  <si>
    <t>Шкаф-купе</t>
  </si>
  <si>
    <t>Шкаф-купе двухдверный</t>
  </si>
  <si>
    <t>Электромеханический молот</t>
  </si>
  <si>
    <t>Электростанция Д37М-140</t>
  </si>
  <si>
    <t>Электротельфер ГП-1000</t>
  </si>
  <si>
    <t>Итого по разделу 3</t>
  </si>
  <si>
    <t>Рыночная стоимость, руб</t>
  </si>
  <si>
    <t xml:space="preserve">Перечень муниципального имущества, вносимого в уставный капитал открытого акционерного общества «ЭКО-Комплекс»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</si>
</sst>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5" fillId="0" borderId="10" xfId="54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46" fillId="0" borderId="10" xfId="54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" fontId="3" fillId="0" borderId="12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top"/>
    </xf>
    <xf numFmtId="4" fontId="6" fillId="0" borderId="14" xfId="0" applyNumberFormat="1" applyFont="1" applyBorder="1" applyAlignment="1">
      <alignment horizontal="left" vertical="top"/>
    </xf>
    <xf numFmtId="4" fontId="6" fillId="0" borderId="13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45" fillId="0" borderId="12" xfId="54" applyNumberFormat="1" applyFont="1" applyBorder="1" applyAlignment="1">
      <alignment horizontal="center" vertical="center"/>
      <protection/>
    </xf>
    <xf numFmtId="4" fontId="45" fillId="0" borderId="13" xfId="54" applyNumberFormat="1" applyFont="1" applyBorder="1" applyAlignment="1">
      <alignment horizontal="center" vertical="center"/>
      <protection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9"/>
  <sheetViews>
    <sheetView tabSelected="1" zoomScale="66" zoomScaleNormal="66" zoomScalePageLayoutView="0" workbookViewId="0" topLeftCell="A1">
      <selection activeCell="I7" sqref="I7"/>
    </sheetView>
  </sheetViews>
  <sheetFormatPr defaultColWidth="9.00390625" defaultRowHeight="40.5" customHeight="1"/>
  <cols>
    <col min="1" max="1" width="7.375" style="7" customWidth="1"/>
    <col min="2" max="2" width="29.75390625" style="27" customWidth="1"/>
    <col min="3" max="3" width="47.125" style="8" customWidth="1"/>
    <col min="4" max="4" width="21.25390625" style="7" customWidth="1"/>
    <col min="5" max="5" width="34.00390625" style="8" customWidth="1"/>
    <col min="6" max="6" width="17.25390625" style="8" customWidth="1"/>
    <col min="7" max="7" width="18.875" style="8" customWidth="1"/>
    <col min="8" max="8" width="25.75390625" style="9" customWidth="1"/>
    <col min="9" max="9" width="24.25390625" style="26" customWidth="1"/>
    <col min="10" max="10" width="20.375" style="8" customWidth="1"/>
    <col min="11" max="14" width="9.125" style="8" customWidth="1"/>
    <col min="15" max="15" width="13.375" style="8" bestFit="1" customWidth="1"/>
    <col min="16" max="29" width="9.125" style="8" customWidth="1"/>
    <col min="30" max="47" width="9.125" style="19" customWidth="1"/>
    <col min="48" max="16384" width="9.125" style="8" customWidth="1"/>
  </cols>
  <sheetData>
    <row r="1" spans="1:10" ht="36.75" customHeight="1">
      <c r="A1" s="90" t="s">
        <v>35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65.25" customHeight="1">
      <c r="A2" s="31" t="s">
        <v>0</v>
      </c>
      <c r="B2" s="31" t="s">
        <v>1</v>
      </c>
      <c r="C2" s="31" t="s">
        <v>7</v>
      </c>
      <c r="D2" s="31" t="s">
        <v>2</v>
      </c>
      <c r="E2" s="31" t="s">
        <v>3</v>
      </c>
      <c r="F2" s="31" t="s">
        <v>4</v>
      </c>
      <c r="G2" s="31" t="s">
        <v>6</v>
      </c>
      <c r="H2" s="4" t="s">
        <v>22</v>
      </c>
      <c r="I2" s="5" t="s">
        <v>21</v>
      </c>
      <c r="J2" s="5" t="s">
        <v>8</v>
      </c>
    </row>
    <row r="3" spans="1:10" ht="18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5">
        <v>8</v>
      </c>
      <c r="I3" s="5">
        <v>9</v>
      </c>
      <c r="J3" s="5">
        <v>10</v>
      </c>
    </row>
    <row r="4" spans="1:10" ht="27" customHeight="1">
      <c r="A4" s="73" t="s">
        <v>9</v>
      </c>
      <c r="B4" s="69"/>
      <c r="C4" s="69"/>
      <c r="D4" s="69"/>
      <c r="E4" s="69"/>
      <c r="F4" s="69"/>
      <c r="G4" s="69"/>
      <c r="H4" s="69"/>
      <c r="I4" s="69"/>
      <c r="J4" s="74"/>
    </row>
    <row r="5" spans="1:10" ht="45.75" customHeight="1">
      <c r="A5" s="73" t="s">
        <v>10</v>
      </c>
      <c r="B5" s="69"/>
      <c r="C5" s="69"/>
      <c r="D5" s="69"/>
      <c r="E5" s="69"/>
      <c r="F5" s="69"/>
      <c r="G5" s="69"/>
      <c r="H5" s="69"/>
      <c r="I5" s="69"/>
      <c r="J5" s="74"/>
    </row>
    <row r="6" spans="1:10" ht="42" customHeight="1">
      <c r="A6" s="73" t="s">
        <v>17</v>
      </c>
      <c r="B6" s="69"/>
      <c r="C6" s="69"/>
      <c r="D6" s="69"/>
      <c r="E6" s="69"/>
      <c r="F6" s="69"/>
      <c r="G6" s="69"/>
      <c r="H6" s="69"/>
      <c r="I6" s="69"/>
      <c r="J6" s="74"/>
    </row>
    <row r="7" spans="1:10" ht="64.5" customHeight="1">
      <c r="A7" s="5">
        <v>1</v>
      </c>
      <c r="B7" s="5" t="s">
        <v>58</v>
      </c>
      <c r="C7" s="5" t="s">
        <v>60</v>
      </c>
      <c r="D7" s="5">
        <v>39.9</v>
      </c>
      <c r="E7" s="5" t="s">
        <v>26</v>
      </c>
      <c r="F7" s="45">
        <v>42808</v>
      </c>
      <c r="G7" s="1">
        <v>381000</v>
      </c>
      <c r="H7" s="6" t="s">
        <v>59</v>
      </c>
      <c r="I7" s="5" t="s">
        <v>63</v>
      </c>
      <c r="J7" s="14"/>
    </row>
    <row r="8" spans="1:10" ht="49.5" customHeight="1">
      <c r="A8" s="79">
        <f>A7+1</f>
        <v>2</v>
      </c>
      <c r="B8" s="79" t="s">
        <v>73</v>
      </c>
      <c r="C8" s="5" t="s">
        <v>74</v>
      </c>
      <c r="D8" s="41">
        <v>24.6</v>
      </c>
      <c r="E8" s="79" t="s">
        <v>26</v>
      </c>
      <c r="F8" s="83">
        <v>42858</v>
      </c>
      <c r="G8" s="84">
        <v>211000</v>
      </c>
      <c r="H8" s="58" t="s">
        <v>75</v>
      </c>
      <c r="I8" s="77" t="s">
        <v>89</v>
      </c>
      <c r="J8" s="65"/>
    </row>
    <row r="9" spans="1:10" ht="45" customHeight="1">
      <c r="A9" s="80"/>
      <c r="B9" s="58"/>
      <c r="C9" s="5" t="s">
        <v>138</v>
      </c>
      <c r="D9" s="41"/>
      <c r="E9" s="58"/>
      <c r="F9" s="58"/>
      <c r="G9" s="84"/>
      <c r="H9" s="58"/>
      <c r="I9" s="78"/>
      <c r="J9" s="80"/>
    </row>
    <row r="10" spans="1:47" ht="84" customHeight="1">
      <c r="A10" s="5">
        <v>3</v>
      </c>
      <c r="B10" s="36" t="s">
        <v>76</v>
      </c>
      <c r="C10" s="5" t="s">
        <v>77</v>
      </c>
      <c r="D10" s="41">
        <v>11.9</v>
      </c>
      <c r="E10" s="5" t="s">
        <v>26</v>
      </c>
      <c r="F10" s="45">
        <v>42858</v>
      </c>
      <c r="G10" s="47">
        <v>342000</v>
      </c>
      <c r="H10" s="36" t="s">
        <v>78</v>
      </c>
      <c r="I10" s="36" t="s">
        <v>90</v>
      </c>
      <c r="J10" s="14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42" customHeight="1">
      <c r="A11" s="5">
        <v>4</v>
      </c>
      <c r="B11" s="36" t="s">
        <v>79</v>
      </c>
      <c r="C11" s="5" t="s">
        <v>80</v>
      </c>
      <c r="D11" s="41">
        <v>59.9</v>
      </c>
      <c r="E11" s="5" t="s">
        <v>26</v>
      </c>
      <c r="F11" s="45">
        <v>42858</v>
      </c>
      <c r="G11" s="47">
        <v>1347000</v>
      </c>
      <c r="H11" s="36" t="s">
        <v>81</v>
      </c>
      <c r="I11" s="36" t="s">
        <v>91</v>
      </c>
      <c r="J11" s="1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52.5" customHeight="1">
      <c r="A12" s="5">
        <v>5</v>
      </c>
      <c r="B12" s="36" t="s">
        <v>82</v>
      </c>
      <c r="C12" s="5" t="s">
        <v>83</v>
      </c>
      <c r="D12" s="41">
        <v>62.9</v>
      </c>
      <c r="E12" s="5" t="s">
        <v>26</v>
      </c>
      <c r="F12" s="45">
        <v>42866</v>
      </c>
      <c r="G12" s="47">
        <v>4152000</v>
      </c>
      <c r="H12" s="36" t="s">
        <v>84</v>
      </c>
      <c r="I12" s="36" t="s">
        <v>92</v>
      </c>
      <c r="J12" s="1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10" s="19" customFormat="1" ht="117.75" customHeight="1">
      <c r="A13" s="5">
        <v>6</v>
      </c>
      <c r="B13" s="36" t="s">
        <v>85</v>
      </c>
      <c r="C13" s="5" t="s">
        <v>86</v>
      </c>
      <c r="D13" s="41">
        <v>102</v>
      </c>
      <c r="E13" s="5" t="s">
        <v>26</v>
      </c>
      <c r="F13" s="45">
        <v>42866</v>
      </c>
      <c r="G13" s="47">
        <v>754000</v>
      </c>
      <c r="H13" s="36" t="s">
        <v>87</v>
      </c>
      <c r="I13" s="36" t="s">
        <v>88</v>
      </c>
      <c r="J13" s="14"/>
    </row>
    <row r="14" spans="1:10" s="19" customFormat="1" ht="59.25" customHeight="1">
      <c r="A14" s="5">
        <v>7</v>
      </c>
      <c r="B14" s="36" t="s">
        <v>93</v>
      </c>
      <c r="C14" s="5" t="s">
        <v>94</v>
      </c>
      <c r="D14" s="41">
        <v>478.2</v>
      </c>
      <c r="E14" s="5" t="s">
        <v>26</v>
      </c>
      <c r="F14" s="45">
        <v>42927</v>
      </c>
      <c r="G14" s="53">
        <v>3455000</v>
      </c>
      <c r="H14" s="36" t="s">
        <v>95</v>
      </c>
      <c r="I14" s="36" t="s">
        <v>96</v>
      </c>
      <c r="J14" s="14"/>
    </row>
    <row r="15" spans="1:10" s="19" customFormat="1" ht="72" customHeight="1">
      <c r="A15" s="5">
        <v>8</v>
      </c>
      <c r="B15" s="5" t="s">
        <v>97</v>
      </c>
      <c r="C15" s="5" t="s">
        <v>98</v>
      </c>
      <c r="D15" s="5">
        <v>29</v>
      </c>
      <c r="E15" s="5" t="s">
        <v>26</v>
      </c>
      <c r="F15" s="6">
        <v>42955</v>
      </c>
      <c r="G15" s="1">
        <v>1027000</v>
      </c>
      <c r="H15" s="5" t="s">
        <v>99</v>
      </c>
      <c r="I15" s="5" t="s">
        <v>108</v>
      </c>
      <c r="J15" s="14"/>
    </row>
    <row r="16" spans="1:10" s="19" customFormat="1" ht="67.5" customHeight="1">
      <c r="A16" s="5">
        <v>9</v>
      </c>
      <c r="B16" s="5" t="s">
        <v>100</v>
      </c>
      <c r="C16" s="5" t="s">
        <v>101</v>
      </c>
      <c r="D16" s="5">
        <v>138.9</v>
      </c>
      <c r="E16" s="5" t="s">
        <v>26</v>
      </c>
      <c r="F16" s="6">
        <v>42969</v>
      </c>
      <c r="G16" s="1">
        <v>3983000</v>
      </c>
      <c r="H16" s="5" t="s">
        <v>102</v>
      </c>
      <c r="I16" s="5" t="s">
        <v>107</v>
      </c>
      <c r="J16" s="14"/>
    </row>
    <row r="17" spans="1:10" s="19" customFormat="1" ht="113.25" customHeight="1">
      <c r="A17" s="5">
        <v>10</v>
      </c>
      <c r="B17" s="36" t="s">
        <v>85</v>
      </c>
      <c r="C17" s="5" t="s">
        <v>103</v>
      </c>
      <c r="D17" s="5">
        <v>630.9</v>
      </c>
      <c r="E17" s="5" t="s">
        <v>26</v>
      </c>
      <c r="F17" s="6">
        <v>42969</v>
      </c>
      <c r="G17" s="1">
        <v>4407000</v>
      </c>
      <c r="H17" s="5" t="s">
        <v>104</v>
      </c>
      <c r="I17" s="5" t="s">
        <v>109</v>
      </c>
      <c r="J17" s="14"/>
    </row>
    <row r="18" spans="1:10" s="19" customFormat="1" ht="118.5" customHeight="1">
      <c r="A18" s="5">
        <v>11</v>
      </c>
      <c r="B18" s="36" t="s">
        <v>85</v>
      </c>
      <c r="C18" s="5" t="s">
        <v>105</v>
      </c>
      <c r="D18" s="41">
        <v>79.8</v>
      </c>
      <c r="E18" s="5" t="s">
        <v>26</v>
      </c>
      <c r="F18" s="45">
        <v>42969</v>
      </c>
      <c r="G18" s="47">
        <v>641000</v>
      </c>
      <c r="H18" s="36" t="s">
        <v>106</v>
      </c>
      <c r="I18" s="36" t="s">
        <v>110</v>
      </c>
      <c r="J18" s="14"/>
    </row>
    <row r="19" spans="1:10" s="19" customFormat="1" ht="69" customHeight="1">
      <c r="A19" s="5">
        <v>12</v>
      </c>
      <c r="B19" s="5" t="s">
        <v>115</v>
      </c>
      <c r="C19" s="5" t="s">
        <v>116</v>
      </c>
      <c r="D19" s="5">
        <v>32.1</v>
      </c>
      <c r="E19" s="5" t="s">
        <v>26</v>
      </c>
      <c r="F19" s="6">
        <v>42990</v>
      </c>
      <c r="G19" s="18">
        <v>659000</v>
      </c>
      <c r="H19" s="6" t="s">
        <v>117</v>
      </c>
      <c r="I19" s="5" t="s">
        <v>30</v>
      </c>
      <c r="J19" s="14"/>
    </row>
    <row r="20" spans="1:10" s="19" customFormat="1" ht="84.75" customHeight="1">
      <c r="A20" s="5">
        <v>13</v>
      </c>
      <c r="B20" s="5" t="s">
        <v>40</v>
      </c>
      <c r="C20" s="5" t="s">
        <v>118</v>
      </c>
      <c r="D20" s="5">
        <v>49.4</v>
      </c>
      <c r="E20" s="5" t="s">
        <v>26</v>
      </c>
      <c r="F20" s="6">
        <v>42990</v>
      </c>
      <c r="G20" s="18">
        <v>1218000</v>
      </c>
      <c r="H20" s="6" t="s">
        <v>119</v>
      </c>
      <c r="I20" s="5" t="s">
        <v>120</v>
      </c>
      <c r="J20" s="37"/>
    </row>
    <row r="21" spans="1:10" s="19" customFormat="1" ht="45" customHeight="1">
      <c r="A21" s="5">
        <v>14</v>
      </c>
      <c r="B21" s="5" t="s">
        <v>121</v>
      </c>
      <c r="C21" s="5" t="s">
        <v>122</v>
      </c>
      <c r="D21" s="5">
        <v>43.8</v>
      </c>
      <c r="E21" s="5" t="s">
        <v>26</v>
      </c>
      <c r="F21" s="6">
        <v>43032</v>
      </c>
      <c r="G21" s="18">
        <v>1479000</v>
      </c>
      <c r="H21" s="6" t="s">
        <v>123</v>
      </c>
      <c r="I21" s="5" t="s">
        <v>124</v>
      </c>
      <c r="J21" s="37"/>
    </row>
    <row r="22" spans="1:10" s="19" customFormat="1" ht="57.75" customHeight="1">
      <c r="A22" s="5">
        <v>15</v>
      </c>
      <c r="B22" s="5" t="s">
        <v>132</v>
      </c>
      <c r="C22" s="5" t="s">
        <v>130</v>
      </c>
      <c r="D22" s="5">
        <v>105.9</v>
      </c>
      <c r="E22" s="5" t="s">
        <v>26</v>
      </c>
      <c r="F22" s="6">
        <v>43081</v>
      </c>
      <c r="G22" s="18">
        <v>2836000</v>
      </c>
      <c r="H22" s="6" t="s">
        <v>131</v>
      </c>
      <c r="I22" s="5" t="s">
        <v>133</v>
      </c>
      <c r="J22" s="37"/>
    </row>
    <row r="23" spans="1:47" s="16" customFormat="1" ht="22.5" customHeight="1">
      <c r="A23" s="65" t="s">
        <v>18</v>
      </c>
      <c r="B23" s="65"/>
      <c r="C23" s="65"/>
      <c r="D23" s="15">
        <f>SUM(D7:D22)</f>
        <v>1889.2</v>
      </c>
      <c r="E23" s="15"/>
      <c r="F23" s="15"/>
      <c r="G23" s="15">
        <f>SUM(G7:G22)</f>
        <v>26892000</v>
      </c>
      <c r="H23" s="24"/>
      <c r="I23" s="14"/>
      <c r="J23" s="42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s="16" customFormat="1" ht="22.5" customHeight="1">
      <c r="A24" s="73" t="s">
        <v>31</v>
      </c>
      <c r="B24" s="75"/>
      <c r="C24" s="75"/>
      <c r="D24" s="75"/>
      <c r="E24" s="75"/>
      <c r="F24" s="75"/>
      <c r="G24" s="75"/>
      <c r="H24" s="75"/>
      <c r="I24" s="75"/>
      <c r="J24" s="76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10" ht="65.25" customHeight="1">
      <c r="A25" s="31" t="s">
        <v>0</v>
      </c>
      <c r="B25" s="31" t="s">
        <v>1</v>
      </c>
      <c r="C25" s="31" t="s">
        <v>7</v>
      </c>
      <c r="D25" s="31" t="s">
        <v>2</v>
      </c>
      <c r="E25" s="31" t="s">
        <v>3</v>
      </c>
      <c r="F25" s="31" t="s">
        <v>4</v>
      </c>
      <c r="G25" s="31" t="s">
        <v>6</v>
      </c>
      <c r="H25" s="4" t="s">
        <v>22</v>
      </c>
      <c r="I25" s="5" t="s">
        <v>21</v>
      </c>
      <c r="J25" s="5" t="s">
        <v>8</v>
      </c>
    </row>
    <row r="26" spans="1:10" ht="18.75" customHeight="1">
      <c r="A26" s="2">
        <v>1</v>
      </c>
      <c r="B26" s="2">
        <v>2</v>
      </c>
      <c r="C26" s="2">
        <v>3</v>
      </c>
      <c r="D26" s="2">
        <v>4</v>
      </c>
      <c r="E26" s="2">
        <v>5</v>
      </c>
      <c r="F26" s="2">
        <v>6</v>
      </c>
      <c r="G26" s="2">
        <v>7</v>
      </c>
      <c r="H26" s="5">
        <v>8</v>
      </c>
      <c r="I26" s="5">
        <v>9</v>
      </c>
      <c r="J26" s="5">
        <v>10</v>
      </c>
    </row>
    <row r="27" spans="1:47" s="16" customFormat="1" ht="84" customHeight="1">
      <c r="A27" s="5">
        <v>1</v>
      </c>
      <c r="B27" s="36" t="s">
        <v>134</v>
      </c>
      <c r="C27" s="36" t="s">
        <v>135</v>
      </c>
      <c r="D27" s="36">
        <v>12.1</v>
      </c>
      <c r="E27" s="36" t="s">
        <v>34</v>
      </c>
      <c r="F27" s="45">
        <v>43088</v>
      </c>
      <c r="G27" s="47">
        <v>462000</v>
      </c>
      <c r="H27" s="36" t="s">
        <v>136</v>
      </c>
      <c r="I27" s="36" t="s">
        <v>137</v>
      </c>
      <c r="J27" s="43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s="16" customFormat="1" ht="22.5" customHeight="1">
      <c r="A28" s="73" t="s">
        <v>19</v>
      </c>
      <c r="B28" s="94"/>
      <c r="C28" s="95"/>
      <c r="D28" s="15">
        <f>D27</f>
        <v>12.1</v>
      </c>
      <c r="E28" s="15"/>
      <c r="F28" s="15"/>
      <c r="G28" s="15">
        <f>G27</f>
        <v>462000</v>
      </c>
      <c r="H28" s="24"/>
      <c r="I28" s="14"/>
      <c r="J28" s="42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10" ht="32.25" customHeight="1">
      <c r="A29" s="73" t="s">
        <v>32</v>
      </c>
      <c r="B29" s="69"/>
      <c r="C29" s="69"/>
      <c r="D29" s="69"/>
      <c r="E29" s="69"/>
      <c r="F29" s="69"/>
      <c r="G29" s="69"/>
      <c r="H29" s="69"/>
      <c r="I29" s="69"/>
      <c r="J29" s="74"/>
    </row>
    <row r="30" spans="1:10" ht="65.25" customHeight="1">
      <c r="A30" s="31" t="s">
        <v>0</v>
      </c>
      <c r="B30" s="31" t="s">
        <v>1</v>
      </c>
      <c r="C30" s="31" t="s">
        <v>7</v>
      </c>
      <c r="D30" s="31" t="s">
        <v>2</v>
      </c>
      <c r="E30" s="31" t="s">
        <v>3</v>
      </c>
      <c r="F30" s="31" t="s">
        <v>4</v>
      </c>
      <c r="G30" s="31" t="s">
        <v>6</v>
      </c>
      <c r="H30" s="4" t="s">
        <v>22</v>
      </c>
      <c r="I30" s="5" t="s">
        <v>21</v>
      </c>
      <c r="J30" s="5" t="s">
        <v>8</v>
      </c>
    </row>
    <row r="31" spans="1:10" ht="18.75" customHeight="1">
      <c r="A31" s="2">
        <v>1</v>
      </c>
      <c r="B31" s="2">
        <v>2</v>
      </c>
      <c r="C31" s="2">
        <v>3</v>
      </c>
      <c r="D31" s="2">
        <v>4</v>
      </c>
      <c r="E31" s="2">
        <v>5</v>
      </c>
      <c r="F31" s="2">
        <v>6</v>
      </c>
      <c r="G31" s="2">
        <v>7</v>
      </c>
      <c r="H31" s="5">
        <v>8</v>
      </c>
      <c r="I31" s="5">
        <v>9</v>
      </c>
      <c r="J31" s="5">
        <v>10</v>
      </c>
    </row>
    <row r="32" spans="1:10" s="19" customFormat="1" ht="208.5" customHeight="1">
      <c r="A32" s="29">
        <v>1</v>
      </c>
      <c r="B32" s="5" t="s">
        <v>68</v>
      </c>
      <c r="C32" s="5" t="s">
        <v>139</v>
      </c>
      <c r="D32" s="5">
        <v>5599.8</v>
      </c>
      <c r="E32" s="5" t="s">
        <v>28</v>
      </c>
      <c r="F32" s="45">
        <v>42836</v>
      </c>
      <c r="G32" s="1">
        <v>53273850</v>
      </c>
      <c r="H32" s="5" t="s">
        <v>69</v>
      </c>
      <c r="I32" s="36" t="s">
        <v>70</v>
      </c>
      <c r="J32" s="40"/>
    </row>
    <row r="33" spans="1:47" s="16" customFormat="1" ht="27.75" customHeight="1">
      <c r="A33" s="65" t="s">
        <v>33</v>
      </c>
      <c r="B33" s="65"/>
      <c r="C33" s="65"/>
      <c r="D33" s="15">
        <f>SUM(D32:D32)</f>
        <v>5599.8</v>
      </c>
      <c r="E33" s="15"/>
      <c r="F33" s="15"/>
      <c r="G33" s="15">
        <f>SUM(G32:G32)</f>
        <v>53273850</v>
      </c>
      <c r="H33" s="24"/>
      <c r="I33" s="32"/>
      <c r="J33" s="42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16" customFormat="1" ht="27.75" customHeight="1">
      <c r="A34" s="73" t="s">
        <v>49</v>
      </c>
      <c r="B34" s="92"/>
      <c r="C34" s="92"/>
      <c r="D34" s="92"/>
      <c r="E34" s="92"/>
      <c r="F34" s="92"/>
      <c r="G34" s="92"/>
      <c r="H34" s="92"/>
      <c r="I34" s="92"/>
      <c r="J34" s="93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10" ht="65.25" customHeight="1">
      <c r="A35" s="31" t="s">
        <v>0</v>
      </c>
      <c r="B35" s="31" t="s">
        <v>1</v>
      </c>
      <c r="C35" s="31" t="s">
        <v>7</v>
      </c>
      <c r="D35" s="31" t="s">
        <v>2</v>
      </c>
      <c r="E35" s="31" t="s">
        <v>3</v>
      </c>
      <c r="F35" s="31" t="s">
        <v>4</v>
      </c>
      <c r="G35" s="31" t="s">
        <v>6</v>
      </c>
      <c r="H35" s="4" t="s">
        <v>22</v>
      </c>
      <c r="I35" s="5" t="s">
        <v>21</v>
      </c>
      <c r="J35" s="5" t="s">
        <v>8</v>
      </c>
    </row>
    <row r="36" spans="1:10" ht="18.75" customHeight="1">
      <c r="A36" s="2">
        <v>1</v>
      </c>
      <c r="B36" s="2">
        <v>2</v>
      </c>
      <c r="C36" s="2">
        <v>3</v>
      </c>
      <c r="D36" s="2">
        <v>4</v>
      </c>
      <c r="E36" s="2">
        <v>5</v>
      </c>
      <c r="F36" s="2">
        <v>6</v>
      </c>
      <c r="G36" s="2">
        <v>7</v>
      </c>
      <c r="H36" s="5">
        <v>8</v>
      </c>
      <c r="I36" s="5">
        <v>9</v>
      </c>
      <c r="J36" s="5">
        <v>10</v>
      </c>
    </row>
    <row r="37" spans="1:47" s="16" customFormat="1" ht="78.75" customHeight="1">
      <c r="A37" s="5">
        <v>1</v>
      </c>
      <c r="B37" s="5" t="s">
        <v>50</v>
      </c>
      <c r="C37" s="5" t="s">
        <v>51</v>
      </c>
      <c r="D37" s="5">
        <v>151.3</v>
      </c>
      <c r="E37" s="5" t="s">
        <v>52</v>
      </c>
      <c r="F37" s="45">
        <v>42787</v>
      </c>
      <c r="G37" s="1">
        <v>621000</v>
      </c>
      <c r="H37" s="5" t="s">
        <v>53</v>
      </c>
      <c r="I37" s="36" t="s">
        <v>61</v>
      </c>
      <c r="J37" s="46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s="16" customFormat="1" ht="51.75" customHeight="1">
      <c r="A38" s="5">
        <v>2</v>
      </c>
      <c r="B38" s="5" t="s">
        <v>54</v>
      </c>
      <c r="C38" s="5" t="s">
        <v>55</v>
      </c>
      <c r="D38" s="5">
        <v>64.8</v>
      </c>
      <c r="E38" s="5" t="s">
        <v>52</v>
      </c>
      <c r="F38" s="45">
        <v>42787</v>
      </c>
      <c r="G38" s="1">
        <v>158158</v>
      </c>
      <c r="H38" s="6" t="s">
        <v>56</v>
      </c>
      <c r="I38" s="5" t="s">
        <v>62</v>
      </c>
      <c r="J38" s="42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s="16" customFormat="1" ht="30" customHeight="1">
      <c r="A39" s="65" t="s">
        <v>57</v>
      </c>
      <c r="B39" s="65"/>
      <c r="C39" s="65"/>
      <c r="D39" s="15">
        <f>SUM(D37:D38)</f>
        <v>216.10000000000002</v>
      </c>
      <c r="E39" s="15"/>
      <c r="F39" s="15"/>
      <c r="G39" s="15">
        <f>SUM(G37:G38)</f>
        <v>779158</v>
      </c>
      <c r="H39" s="24"/>
      <c r="I39" s="32"/>
      <c r="J39" s="42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s="16" customFormat="1" ht="24" customHeight="1">
      <c r="A40" s="65" t="s">
        <v>11</v>
      </c>
      <c r="B40" s="65"/>
      <c r="C40" s="65"/>
      <c r="D40" s="15">
        <f>D39+D33+D28+D23</f>
        <v>7717.200000000001</v>
      </c>
      <c r="E40" s="15"/>
      <c r="F40" s="15"/>
      <c r="G40" s="15">
        <f>G39+G33+G28+G23</f>
        <v>81407008</v>
      </c>
      <c r="H40" s="24"/>
      <c r="I40" s="30"/>
      <c r="J40" s="22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</row>
    <row r="41" spans="1:10" ht="76.5" customHeight="1">
      <c r="A41" s="73" t="s">
        <v>13</v>
      </c>
      <c r="B41" s="69"/>
      <c r="C41" s="69"/>
      <c r="D41" s="69"/>
      <c r="E41" s="69"/>
      <c r="F41" s="69"/>
      <c r="G41" s="69"/>
      <c r="H41" s="69"/>
      <c r="I41" s="69"/>
      <c r="J41" s="74"/>
    </row>
    <row r="42" spans="1:10" ht="57" customHeight="1">
      <c r="A42" s="31" t="s">
        <v>0</v>
      </c>
      <c r="B42" s="28" t="s">
        <v>1</v>
      </c>
      <c r="C42" s="31" t="s">
        <v>7</v>
      </c>
      <c r="D42" s="31" t="s">
        <v>2</v>
      </c>
      <c r="E42" s="86" t="s">
        <v>3</v>
      </c>
      <c r="F42" s="87"/>
      <c r="G42" s="31" t="s">
        <v>6</v>
      </c>
      <c r="H42" s="4" t="s">
        <v>25</v>
      </c>
      <c r="I42" s="5" t="s">
        <v>21</v>
      </c>
      <c r="J42" s="5" t="s">
        <v>8</v>
      </c>
    </row>
    <row r="43" spans="1:10" ht="18.75" customHeight="1">
      <c r="A43" s="2">
        <v>1</v>
      </c>
      <c r="B43" s="2">
        <v>2</v>
      </c>
      <c r="C43" s="2">
        <v>3</v>
      </c>
      <c r="D43" s="2">
        <v>4</v>
      </c>
      <c r="E43" s="86">
        <v>5</v>
      </c>
      <c r="F43" s="87"/>
      <c r="G43" s="2">
        <v>6</v>
      </c>
      <c r="H43" s="5">
        <v>7</v>
      </c>
      <c r="I43" s="5">
        <v>8</v>
      </c>
      <c r="J43" s="5">
        <v>9</v>
      </c>
    </row>
    <row r="44" spans="1:10" ht="84" customHeight="1">
      <c r="A44" s="5">
        <v>1</v>
      </c>
      <c r="B44" s="5" t="s">
        <v>39</v>
      </c>
      <c r="C44" s="5" t="s">
        <v>36</v>
      </c>
      <c r="D44" s="1">
        <v>11.9</v>
      </c>
      <c r="E44" s="79" t="s">
        <v>5</v>
      </c>
      <c r="F44" s="79"/>
      <c r="G44" s="38">
        <v>140000</v>
      </c>
      <c r="H44" s="5" t="s">
        <v>37</v>
      </c>
      <c r="I44" s="36" t="s">
        <v>38</v>
      </c>
      <c r="J44" s="13"/>
    </row>
    <row r="45" spans="1:47" s="34" customFormat="1" ht="74.25" customHeight="1">
      <c r="A45" s="5">
        <f>$A44+1</f>
        <v>2</v>
      </c>
      <c r="B45" s="5" t="s">
        <v>40</v>
      </c>
      <c r="C45" s="5" t="s">
        <v>41</v>
      </c>
      <c r="D45" s="5">
        <v>114.2</v>
      </c>
      <c r="E45" s="79" t="s">
        <v>5</v>
      </c>
      <c r="F45" s="58"/>
      <c r="G45" s="1">
        <v>1710000</v>
      </c>
      <c r="H45" s="6" t="s">
        <v>140</v>
      </c>
      <c r="I45" s="5" t="s">
        <v>42</v>
      </c>
      <c r="J45" s="13" t="s">
        <v>141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</row>
    <row r="46" spans="1:47" s="34" customFormat="1" ht="80.25" customHeight="1">
      <c r="A46" s="5">
        <f>$A45+1</f>
        <v>3</v>
      </c>
      <c r="B46" s="5" t="s">
        <v>43</v>
      </c>
      <c r="C46" s="5" t="s">
        <v>44</v>
      </c>
      <c r="D46" s="5">
        <v>314.8</v>
      </c>
      <c r="E46" s="79" t="s">
        <v>5</v>
      </c>
      <c r="F46" s="79"/>
      <c r="G46" s="1">
        <v>4860000</v>
      </c>
      <c r="H46" s="5" t="s">
        <v>45</v>
      </c>
      <c r="I46" s="36" t="s">
        <v>46</v>
      </c>
      <c r="J46" s="13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</row>
    <row r="47" spans="1:47" s="34" customFormat="1" ht="42" customHeight="1">
      <c r="A47" s="73" t="s">
        <v>12</v>
      </c>
      <c r="B47" s="69"/>
      <c r="C47" s="74"/>
      <c r="D47" s="33">
        <f>SUM(D44:D46)</f>
        <v>440.90000000000003</v>
      </c>
      <c r="E47" s="81"/>
      <c r="F47" s="82"/>
      <c r="G47" s="33">
        <f>SUM(G44:G46)</f>
        <v>6710000</v>
      </c>
      <c r="H47" s="14"/>
      <c r="I47" s="30"/>
      <c r="J47" s="42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</row>
    <row r="48" spans="1:47" s="34" customFormat="1" ht="39" customHeight="1">
      <c r="A48" s="65" t="s">
        <v>29</v>
      </c>
      <c r="B48" s="65"/>
      <c r="C48" s="65"/>
      <c r="D48" s="33">
        <f>D47+D40</f>
        <v>8158.1</v>
      </c>
      <c r="E48" s="81"/>
      <c r="F48" s="82"/>
      <c r="G48" s="33">
        <f>G47+G40</f>
        <v>88117008</v>
      </c>
      <c r="H48" s="14"/>
      <c r="I48" s="14"/>
      <c r="J48" s="42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</row>
    <row r="49" spans="1:47" s="34" customFormat="1" ht="27" customHeight="1">
      <c r="A49" s="73" t="s">
        <v>14</v>
      </c>
      <c r="B49" s="69"/>
      <c r="C49" s="69"/>
      <c r="D49" s="69"/>
      <c r="E49" s="69"/>
      <c r="F49" s="69"/>
      <c r="G49" s="69"/>
      <c r="H49" s="69"/>
      <c r="I49" s="69"/>
      <c r="J49" s="74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</row>
    <row r="50" spans="1:47" s="34" customFormat="1" ht="36" customHeight="1">
      <c r="A50" s="73" t="s">
        <v>23</v>
      </c>
      <c r="B50" s="69"/>
      <c r="C50" s="69"/>
      <c r="D50" s="69"/>
      <c r="E50" s="69"/>
      <c r="F50" s="69"/>
      <c r="G50" s="69"/>
      <c r="H50" s="69"/>
      <c r="I50" s="69"/>
      <c r="J50" s="74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</row>
    <row r="51" spans="1:47" s="34" customFormat="1" ht="66.75" customHeight="1">
      <c r="A51" s="54" t="s">
        <v>0</v>
      </c>
      <c r="B51" s="79" t="s">
        <v>7</v>
      </c>
      <c r="C51" s="79"/>
      <c r="D51" s="79"/>
      <c r="E51" s="13" t="s">
        <v>3</v>
      </c>
      <c r="F51" s="13" t="s">
        <v>4</v>
      </c>
      <c r="G51" s="13" t="s">
        <v>6</v>
      </c>
      <c r="H51" s="4" t="s">
        <v>22</v>
      </c>
      <c r="I51" s="5" t="s">
        <v>21</v>
      </c>
      <c r="J51" s="13" t="s">
        <v>8</v>
      </c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</row>
    <row r="52" spans="1:10" s="19" customFormat="1" ht="57" customHeight="1">
      <c r="A52" s="5">
        <v>1</v>
      </c>
      <c r="B52" s="89" t="s">
        <v>47</v>
      </c>
      <c r="C52" s="89"/>
      <c r="D52" s="89"/>
      <c r="E52" s="5" t="s">
        <v>26</v>
      </c>
      <c r="F52" s="11">
        <v>42752</v>
      </c>
      <c r="G52" s="38">
        <v>122850</v>
      </c>
      <c r="H52" s="18" t="s">
        <v>48</v>
      </c>
      <c r="I52" s="5" t="s">
        <v>27</v>
      </c>
      <c r="J52" s="21"/>
    </row>
    <row r="53" spans="1:10" s="19" customFormat="1" ht="38.25" customHeight="1">
      <c r="A53" s="5">
        <f>A52+1</f>
        <v>2</v>
      </c>
      <c r="B53" s="89" t="s">
        <v>64</v>
      </c>
      <c r="C53" s="89"/>
      <c r="D53" s="89"/>
      <c r="E53" s="5" t="s">
        <v>26</v>
      </c>
      <c r="F53" s="11">
        <v>42829</v>
      </c>
      <c r="G53" s="38">
        <v>126701</v>
      </c>
      <c r="H53" s="18" t="s">
        <v>65</v>
      </c>
      <c r="I53" s="5" t="s">
        <v>27</v>
      </c>
      <c r="J53" s="21"/>
    </row>
    <row r="54" spans="1:10" s="19" customFormat="1" ht="49.5" customHeight="1">
      <c r="A54" s="5">
        <f>A53+1</f>
        <v>3</v>
      </c>
      <c r="B54" s="89" t="s">
        <v>67</v>
      </c>
      <c r="C54" s="89"/>
      <c r="D54" s="89"/>
      <c r="E54" s="5" t="s">
        <v>26</v>
      </c>
      <c r="F54" s="11">
        <v>42829</v>
      </c>
      <c r="G54" s="38">
        <v>54259</v>
      </c>
      <c r="H54" s="18" t="s">
        <v>66</v>
      </c>
      <c r="I54" s="5" t="s">
        <v>27</v>
      </c>
      <c r="J54" s="21"/>
    </row>
    <row r="55" spans="1:10" s="19" customFormat="1" ht="60.75" customHeight="1">
      <c r="A55" s="5">
        <f>A54+1</f>
        <v>4</v>
      </c>
      <c r="B55" s="89" t="s">
        <v>112</v>
      </c>
      <c r="C55" s="89"/>
      <c r="D55" s="89"/>
      <c r="E55" s="5" t="s">
        <v>26</v>
      </c>
      <c r="F55" s="11">
        <v>42969</v>
      </c>
      <c r="G55" s="38">
        <v>103444</v>
      </c>
      <c r="H55" s="18" t="s">
        <v>111</v>
      </c>
      <c r="I55" s="5" t="s">
        <v>27</v>
      </c>
      <c r="J55" s="21"/>
    </row>
    <row r="56" spans="1:10" s="19" customFormat="1" ht="56.25" customHeight="1">
      <c r="A56" s="5">
        <v>5</v>
      </c>
      <c r="B56" s="88" t="s">
        <v>113</v>
      </c>
      <c r="C56" s="88"/>
      <c r="D56" s="88"/>
      <c r="E56" s="5" t="s">
        <v>26</v>
      </c>
      <c r="F56" s="11">
        <v>43011</v>
      </c>
      <c r="G56" s="38">
        <v>94381</v>
      </c>
      <c r="H56" s="18" t="s">
        <v>114</v>
      </c>
      <c r="I56" s="5" t="s">
        <v>27</v>
      </c>
      <c r="J56" s="21"/>
    </row>
    <row r="57" spans="1:10" s="19" customFormat="1" ht="48.75" customHeight="1">
      <c r="A57" s="5">
        <v>6</v>
      </c>
      <c r="B57" s="88" t="s">
        <v>125</v>
      </c>
      <c r="C57" s="88"/>
      <c r="D57" s="88"/>
      <c r="E57" s="5" t="s">
        <v>26</v>
      </c>
      <c r="F57" s="11">
        <v>43060</v>
      </c>
      <c r="G57" s="38">
        <v>44953</v>
      </c>
      <c r="H57" s="18" t="s">
        <v>126</v>
      </c>
      <c r="I57" s="5" t="s">
        <v>127</v>
      </c>
      <c r="J57" s="21"/>
    </row>
    <row r="58" spans="1:10" s="19" customFormat="1" ht="45.75" customHeight="1">
      <c r="A58" s="5">
        <v>7</v>
      </c>
      <c r="B58" s="88" t="s">
        <v>129</v>
      </c>
      <c r="C58" s="88"/>
      <c r="D58" s="88"/>
      <c r="E58" s="5" t="s">
        <v>26</v>
      </c>
      <c r="F58" s="11">
        <v>43060</v>
      </c>
      <c r="G58" s="38">
        <v>198937</v>
      </c>
      <c r="H58" s="18" t="s">
        <v>128</v>
      </c>
      <c r="I58" s="5" t="s">
        <v>127</v>
      </c>
      <c r="J58" s="21"/>
    </row>
    <row r="59" spans="1:10" s="19" customFormat="1" ht="33" customHeight="1">
      <c r="A59" s="65" t="s">
        <v>16</v>
      </c>
      <c r="B59" s="65"/>
      <c r="C59" s="65"/>
      <c r="D59" s="65"/>
      <c r="E59" s="4"/>
      <c r="F59" s="11"/>
      <c r="G59" s="39">
        <f>SUM(G52:G58)</f>
        <v>745525</v>
      </c>
      <c r="H59" s="18"/>
      <c r="I59" s="5"/>
      <c r="J59" s="21"/>
    </row>
    <row r="60" spans="1:10" s="19" customFormat="1" ht="39.75" customHeight="1">
      <c r="A60" s="73" t="s">
        <v>24</v>
      </c>
      <c r="B60" s="69"/>
      <c r="C60" s="69"/>
      <c r="D60" s="69"/>
      <c r="E60" s="69"/>
      <c r="F60" s="69"/>
      <c r="G60" s="69"/>
      <c r="H60" s="69"/>
      <c r="I60" s="69"/>
      <c r="J60" s="74"/>
    </row>
    <row r="61" spans="1:47" s="34" customFormat="1" ht="61.5" customHeight="1">
      <c r="A61" s="54" t="s">
        <v>0</v>
      </c>
      <c r="B61" s="79" t="s">
        <v>7</v>
      </c>
      <c r="C61" s="79"/>
      <c r="D61" s="79"/>
      <c r="E61" s="13" t="s">
        <v>3</v>
      </c>
      <c r="F61" s="13" t="s">
        <v>4</v>
      </c>
      <c r="G61" s="13" t="s">
        <v>6</v>
      </c>
      <c r="H61" s="4" t="s">
        <v>22</v>
      </c>
      <c r="I61" s="5" t="s">
        <v>21</v>
      </c>
      <c r="J61" s="13" t="s">
        <v>8</v>
      </c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10" s="19" customFormat="1" ht="87.75" customHeight="1">
      <c r="A62" s="5">
        <v>1</v>
      </c>
      <c r="B62" s="79" t="s">
        <v>71</v>
      </c>
      <c r="C62" s="78"/>
      <c r="D62" s="78"/>
      <c r="E62" s="5" t="s">
        <v>26</v>
      </c>
      <c r="F62" s="6">
        <v>42843</v>
      </c>
      <c r="G62" s="1">
        <v>1057000</v>
      </c>
      <c r="H62" s="5" t="s">
        <v>72</v>
      </c>
      <c r="I62" s="5" t="s">
        <v>142</v>
      </c>
      <c r="J62" s="5"/>
    </row>
    <row r="63" spans="1:47" s="16" customFormat="1" ht="34.5" customHeight="1">
      <c r="A63" s="73" t="s">
        <v>20</v>
      </c>
      <c r="B63" s="69"/>
      <c r="C63" s="69"/>
      <c r="D63" s="74"/>
      <c r="E63" s="5"/>
      <c r="F63" s="11"/>
      <c r="G63" s="39">
        <f>SUM(G62:G62)</f>
        <v>1057000</v>
      </c>
      <c r="H63" s="23"/>
      <c r="I63" s="29"/>
      <c r="J63" s="21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s="16" customFormat="1" ht="36.75" customHeight="1">
      <c r="A64" s="73" t="s">
        <v>15</v>
      </c>
      <c r="B64" s="69"/>
      <c r="C64" s="69"/>
      <c r="D64" s="74"/>
      <c r="E64" s="14"/>
      <c r="F64" s="17"/>
      <c r="G64" s="15">
        <f>G63+G59</f>
        <v>1802525</v>
      </c>
      <c r="H64" s="24"/>
      <c r="I64" s="30"/>
      <c r="J64" s="22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</row>
    <row r="65" spans="1:47" s="16" customFormat="1" ht="47.25" customHeight="1">
      <c r="A65" s="69" t="s">
        <v>146</v>
      </c>
      <c r="B65" s="70"/>
      <c r="C65" s="70"/>
      <c r="D65" s="70"/>
      <c r="E65" s="70"/>
      <c r="F65" s="70"/>
      <c r="G65" s="70"/>
      <c r="H65" s="70"/>
      <c r="I65" s="70"/>
      <c r="J65" s="7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s="16" customFormat="1" ht="50.25" customHeight="1">
      <c r="A66" s="5" t="s">
        <v>0</v>
      </c>
      <c r="B66" s="58" t="s">
        <v>197</v>
      </c>
      <c r="C66" s="59"/>
      <c r="D66" s="59"/>
      <c r="E66" s="59"/>
      <c r="F66" s="59"/>
      <c r="G66" s="59"/>
      <c r="H66" s="59" t="s">
        <v>196</v>
      </c>
      <c r="I66" s="59"/>
      <c r="J66" s="59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s="51" customFormat="1" ht="30" customHeight="1">
      <c r="A67" s="50">
        <v>1</v>
      </c>
      <c r="B67" s="63" t="s">
        <v>147</v>
      </c>
      <c r="C67" s="63"/>
      <c r="D67" s="63"/>
      <c r="E67" s="63"/>
      <c r="F67" s="63"/>
      <c r="G67" s="63"/>
      <c r="H67" s="60">
        <v>4156300</v>
      </c>
      <c r="I67" s="61"/>
      <c r="J67" s="6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</row>
    <row r="68" spans="1:47" s="51" customFormat="1" ht="30" customHeight="1">
      <c r="A68" s="50">
        <v>2</v>
      </c>
      <c r="B68" s="63" t="s">
        <v>148</v>
      </c>
      <c r="C68" s="63"/>
      <c r="D68" s="63"/>
      <c r="E68" s="63"/>
      <c r="F68" s="63"/>
      <c r="G68" s="63"/>
      <c r="H68" s="60">
        <v>20523000</v>
      </c>
      <c r="I68" s="61"/>
      <c r="J68" s="6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</row>
    <row r="69" spans="1:47" s="51" customFormat="1" ht="30" customHeight="1">
      <c r="A69" s="50">
        <v>3</v>
      </c>
      <c r="B69" s="64" t="s">
        <v>164</v>
      </c>
      <c r="C69" s="63"/>
      <c r="D69" s="63"/>
      <c r="E69" s="63"/>
      <c r="F69" s="63"/>
      <c r="G69" s="63"/>
      <c r="H69" s="60">
        <v>1887600</v>
      </c>
      <c r="I69" s="61"/>
      <c r="J69" s="6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</row>
    <row r="70" spans="1:47" s="51" customFormat="1" ht="30" customHeight="1">
      <c r="A70" s="50">
        <v>4</v>
      </c>
      <c r="B70" s="63" t="s">
        <v>149</v>
      </c>
      <c r="C70" s="63"/>
      <c r="D70" s="63"/>
      <c r="E70" s="63"/>
      <c r="F70" s="63"/>
      <c r="G70" s="63"/>
      <c r="H70" s="60">
        <v>86900</v>
      </c>
      <c r="I70" s="61"/>
      <c r="J70" s="6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</row>
    <row r="71" spans="1:47" s="51" customFormat="1" ht="30" customHeight="1">
      <c r="A71" s="50">
        <v>5</v>
      </c>
      <c r="B71" s="64" t="s">
        <v>165</v>
      </c>
      <c r="C71" s="63"/>
      <c r="D71" s="63"/>
      <c r="E71" s="63"/>
      <c r="F71" s="63"/>
      <c r="G71" s="63"/>
      <c r="H71" s="60">
        <v>85000</v>
      </c>
      <c r="I71" s="61"/>
      <c r="J71" s="6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</row>
    <row r="72" spans="1:47" s="51" customFormat="1" ht="30" customHeight="1">
      <c r="A72" s="50">
        <v>6</v>
      </c>
      <c r="B72" s="64" t="s">
        <v>166</v>
      </c>
      <c r="C72" s="63"/>
      <c r="D72" s="63"/>
      <c r="E72" s="63"/>
      <c r="F72" s="63"/>
      <c r="G72" s="63"/>
      <c r="H72" s="60">
        <v>158500</v>
      </c>
      <c r="I72" s="61"/>
      <c r="J72" s="6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</row>
    <row r="73" spans="1:47" s="51" customFormat="1" ht="30" customHeight="1">
      <c r="A73" s="50">
        <v>7</v>
      </c>
      <c r="B73" s="63" t="s">
        <v>150</v>
      </c>
      <c r="C73" s="63"/>
      <c r="D73" s="63"/>
      <c r="E73" s="63"/>
      <c r="F73" s="63"/>
      <c r="G73" s="63"/>
      <c r="H73" s="60">
        <v>448200</v>
      </c>
      <c r="I73" s="61"/>
      <c r="J73" s="6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</row>
    <row r="74" spans="1:47" s="51" customFormat="1" ht="30" customHeight="1">
      <c r="A74" s="50">
        <v>8</v>
      </c>
      <c r="B74" s="63" t="s">
        <v>151</v>
      </c>
      <c r="C74" s="63"/>
      <c r="D74" s="63"/>
      <c r="E74" s="63"/>
      <c r="F74" s="63"/>
      <c r="G74" s="63"/>
      <c r="H74" s="60">
        <v>127300</v>
      </c>
      <c r="I74" s="61"/>
      <c r="J74" s="6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</row>
    <row r="75" spans="1:47" s="51" customFormat="1" ht="30" customHeight="1">
      <c r="A75" s="50">
        <v>9</v>
      </c>
      <c r="B75" s="63" t="s">
        <v>152</v>
      </c>
      <c r="C75" s="63"/>
      <c r="D75" s="63"/>
      <c r="E75" s="63"/>
      <c r="F75" s="63"/>
      <c r="G75" s="63"/>
      <c r="H75" s="60">
        <v>10459600</v>
      </c>
      <c r="I75" s="61"/>
      <c r="J75" s="6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</row>
    <row r="76" spans="1:47" s="51" customFormat="1" ht="30" customHeight="1">
      <c r="A76" s="50">
        <v>10</v>
      </c>
      <c r="B76" s="63" t="s">
        <v>158</v>
      </c>
      <c r="C76" s="63"/>
      <c r="D76" s="63"/>
      <c r="E76" s="63"/>
      <c r="F76" s="63"/>
      <c r="G76" s="63"/>
      <c r="H76" s="60">
        <v>18039500</v>
      </c>
      <c r="I76" s="61"/>
      <c r="J76" s="6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</row>
    <row r="77" spans="1:47" s="51" customFormat="1" ht="30" customHeight="1">
      <c r="A77" s="50">
        <v>11</v>
      </c>
      <c r="B77" s="63" t="s">
        <v>153</v>
      </c>
      <c r="C77" s="63"/>
      <c r="D77" s="63"/>
      <c r="E77" s="63"/>
      <c r="F77" s="63"/>
      <c r="G77" s="63"/>
      <c r="H77" s="60">
        <v>21100</v>
      </c>
      <c r="I77" s="61"/>
      <c r="J77" s="6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</row>
    <row r="78" spans="1:47" s="51" customFormat="1" ht="30" customHeight="1">
      <c r="A78" s="50">
        <v>12</v>
      </c>
      <c r="B78" s="63" t="s">
        <v>154</v>
      </c>
      <c r="C78" s="63"/>
      <c r="D78" s="63"/>
      <c r="E78" s="63"/>
      <c r="F78" s="63"/>
      <c r="G78" s="63"/>
      <c r="H78" s="60">
        <v>5200</v>
      </c>
      <c r="I78" s="61"/>
      <c r="J78" s="6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</row>
    <row r="79" spans="1:47" s="51" customFormat="1" ht="30" customHeight="1">
      <c r="A79" s="50">
        <v>13</v>
      </c>
      <c r="B79" s="63" t="s">
        <v>155</v>
      </c>
      <c r="C79" s="63"/>
      <c r="D79" s="63"/>
      <c r="E79" s="63"/>
      <c r="F79" s="63"/>
      <c r="G79" s="63"/>
      <c r="H79" s="60">
        <v>4100</v>
      </c>
      <c r="I79" s="61"/>
      <c r="J79" s="6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</row>
    <row r="80" spans="1:47" s="51" customFormat="1" ht="30" customHeight="1">
      <c r="A80" s="50">
        <v>14</v>
      </c>
      <c r="B80" s="63" t="s">
        <v>156</v>
      </c>
      <c r="C80" s="63"/>
      <c r="D80" s="63"/>
      <c r="E80" s="63"/>
      <c r="F80" s="63"/>
      <c r="G80" s="63"/>
      <c r="H80" s="60">
        <v>15400</v>
      </c>
      <c r="I80" s="61"/>
      <c r="J80" s="6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</row>
    <row r="81" spans="1:47" s="51" customFormat="1" ht="30" customHeight="1">
      <c r="A81" s="50">
        <v>15</v>
      </c>
      <c r="B81" s="63" t="s">
        <v>157</v>
      </c>
      <c r="C81" s="63"/>
      <c r="D81" s="63"/>
      <c r="E81" s="63"/>
      <c r="F81" s="63"/>
      <c r="G81" s="63"/>
      <c r="H81" s="60">
        <v>18900</v>
      </c>
      <c r="I81" s="61"/>
      <c r="J81" s="6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</row>
    <row r="82" spans="1:47" s="51" customFormat="1" ht="30" customHeight="1">
      <c r="A82" s="50">
        <v>16</v>
      </c>
      <c r="B82" s="63" t="s">
        <v>159</v>
      </c>
      <c r="C82" s="63"/>
      <c r="D82" s="63"/>
      <c r="E82" s="63"/>
      <c r="F82" s="63"/>
      <c r="G82" s="63"/>
      <c r="H82" s="60">
        <v>110800</v>
      </c>
      <c r="I82" s="61"/>
      <c r="J82" s="6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</row>
    <row r="83" spans="1:47" s="51" customFormat="1" ht="30" customHeight="1">
      <c r="A83" s="50">
        <v>17</v>
      </c>
      <c r="B83" s="63" t="s">
        <v>160</v>
      </c>
      <c r="C83" s="63"/>
      <c r="D83" s="63"/>
      <c r="E83" s="63"/>
      <c r="F83" s="63"/>
      <c r="G83" s="63"/>
      <c r="H83" s="60">
        <v>172000</v>
      </c>
      <c r="I83" s="61"/>
      <c r="J83" s="6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</row>
    <row r="84" spans="1:47" s="51" customFormat="1" ht="30" customHeight="1">
      <c r="A84" s="50">
        <v>18</v>
      </c>
      <c r="B84" s="63" t="s">
        <v>161</v>
      </c>
      <c r="C84" s="63"/>
      <c r="D84" s="63"/>
      <c r="E84" s="63"/>
      <c r="F84" s="63"/>
      <c r="G84" s="63"/>
      <c r="H84" s="60">
        <v>3200</v>
      </c>
      <c r="I84" s="61"/>
      <c r="J84" s="6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</row>
    <row r="85" spans="1:47" s="51" customFormat="1" ht="30" customHeight="1">
      <c r="A85" s="50">
        <v>19</v>
      </c>
      <c r="B85" s="63" t="s">
        <v>167</v>
      </c>
      <c r="C85" s="63"/>
      <c r="D85" s="63"/>
      <c r="E85" s="63"/>
      <c r="F85" s="63"/>
      <c r="G85" s="63"/>
      <c r="H85" s="60">
        <v>91500</v>
      </c>
      <c r="I85" s="61"/>
      <c r="J85" s="6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</row>
    <row r="86" spans="1:47" s="51" customFormat="1" ht="30" customHeight="1">
      <c r="A86" s="50">
        <v>20</v>
      </c>
      <c r="B86" s="63" t="s">
        <v>162</v>
      </c>
      <c r="C86" s="63"/>
      <c r="D86" s="63"/>
      <c r="E86" s="63"/>
      <c r="F86" s="63"/>
      <c r="G86" s="63"/>
      <c r="H86" s="60">
        <v>268800</v>
      </c>
      <c r="I86" s="61"/>
      <c r="J86" s="6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</row>
    <row r="87" spans="1:47" s="51" customFormat="1" ht="30" customHeight="1">
      <c r="A87" s="50">
        <v>21</v>
      </c>
      <c r="B87" s="63" t="s">
        <v>168</v>
      </c>
      <c r="C87" s="63"/>
      <c r="D87" s="63"/>
      <c r="E87" s="63"/>
      <c r="F87" s="63"/>
      <c r="G87" s="63"/>
      <c r="H87" s="60">
        <v>5500</v>
      </c>
      <c r="I87" s="61"/>
      <c r="J87" s="6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</row>
    <row r="88" spans="1:47" s="51" customFormat="1" ht="30" customHeight="1">
      <c r="A88" s="50">
        <v>22</v>
      </c>
      <c r="B88" s="63" t="s">
        <v>169</v>
      </c>
      <c r="C88" s="63"/>
      <c r="D88" s="63"/>
      <c r="E88" s="63"/>
      <c r="F88" s="63"/>
      <c r="G88" s="63"/>
      <c r="H88" s="60">
        <v>13100</v>
      </c>
      <c r="I88" s="61"/>
      <c r="J88" s="6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</row>
    <row r="89" spans="1:47" s="51" customFormat="1" ht="30" customHeight="1">
      <c r="A89" s="50">
        <v>23</v>
      </c>
      <c r="B89" s="63" t="s">
        <v>170</v>
      </c>
      <c r="C89" s="63"/>
      <c r="D89" s="63"/>
      <c r="E89" s="63"/>
      <c r="F89" s="63"/>
      <c r="G89" s="63"/>
      <c r="H89" s="60">
        <v>16600</v>
      </c>
      <c r="I89" s="61"/>
      <c r="J89" s="6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</row>
    <row r="90" spans="1:47" s="51" customFormat="1" ht="30" customHeight="1">
      <c r="A90" s="50">
        <v>24</v>
      </c>
      <c r="B90" s="63" t="s">
        <v>171</v>
      </c>
      <c r="C90" s="63"/>
      <c r="D90" s="63"/>
      <c r="E90" s="63"/>
      <c r="F90" s="63"/>
      <c r="G90" s="63"/>
      <c r="H90" s="60">
        <v>40300</v>
      </c>
      <c r="I90" s="61"/>
      <c r="J90" s="6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</row>
    <row r="91" spans="1:47" s="51" customFormat="1" ht="30" customHeight="1">
      <c r="A91" s="50">
        <v>25</v>
      </c>
      <c r="B91" s="63" t="s">
        <v>172</v>
      </c>
      <c r="C91" s="63"/>
      <c r="D91" s="63"/>
      <c r="E91" s="63"/>
      <c r="F91" s="63"/>
      <c r="G91" s="63"/>
      <c r="H91" s="60">
        <v>5500</v>
      </c>
      <c r="I91" s="61"/>
      <c r="J91" s="6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</row>
    <row r="92" spans="1:47" s="51" customFormat="1" ht="30" customHeight="1">
      <c r="A92" s="50">
        <v>26</v>
      </c>
      <c r="B92" s="63" t="s">
        <v>173</v>
      </c>
      <c r="C92" s="63"/>
      <c r="D92" s="63"/>
      <c r="E92" s="63"/>
      <c r="F92" s="63"/>
      <c r="G92" s="63"/>
      <c r="H92" s="60">
        <v>2500</v>
      </c>
      <c r="I92" s="61"/>
      <c r="J92" s="6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</row>
    <row r="93" spans="1:47" s="51" customFormat="1" ht="30" customHeight="1">
      <c r="A93" s="50">
        <v>27</v>
      </c>
      <c r="B93" s="63" t="s">
        <v>174</v>
      </c>
      <c r="C93" s="63"/>
      <c r="D93" s="63"/>
      <c r="E93" s="63"/>
      <c r="F93" s="63"/>
      <c r="G93" s="63"/>
      <c r="H93" s="60">
        <v>9300</v>
      </c>
      <c r="I93" s="61"/>
      <c r="J93" s="6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</row>
    <row r="94" spans="1:47" s="51" customFormat="1" ht="30" customHeight="1">
      <c r="A94" s="50">
        <v>28</v>
      </c>
      <c r="B94" s="63" t="s">
        <v>175</v>
      </c>
      <c r="C94" s="63"/>
      <c r="D94" s="63"/>
      <c r="E94" s="63"/>
      <c r="F94" s="63"/>
      <c r="G94" s="63"/>
      <c r="H94" s="60">
        <v>13400</v>
      </c>
      <c r="I94" s="61"/>
      <c r="J94" s="6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</row>
    <row r="95" spans="1:47" s="51" customFormat="1" ht="30" customHeight="1">
      <c r="A95" s="50">
        <v>29</v>
      </c>
      <c r="B95" s="63" t="s">
        <v>176</v>
      </c>
      <c r="C95" s="63"/>
      <c r="D95" s="63"/>
      <c r="E95" s="63"/>
      <c r="F95" s="63"/>
      <c r="G95" s="63"/>
      <c r="H95" s="60">
        <v>501600</v>
      </c>
      <c r="I95" s="61"/>
      <c r="J95" s="6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</row>
    <row r="96" spans="1:47" s="51" customFormat="1" ht="30" customHeight="1">
      <c r="A96" s="50">
        <v>30</v>
      </c>
      <c r="B96" s="63" t="s">
        <v>177</v>
      </c>
      <c r="C96" s="63"/>
      <c r="D96" s="63"/>
      <c r="E96" s="63"/>
      <c r="F96" s="63"/>
      <c r="G96" s="63"/>
      <c r="H96" s="60">
        <v>5400</v>
      </c>
      <c r="I96" s="61"/>
      <c r="J96" s="6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</row>
    <row r="97" spans="1:47" s="51" customFormat="1" ht="30" customHeight="1">
      <c r="A97" s="50">
        <v>31</v>
      </c>
      <c r="B97" s="63" t="s">
        <v>178</v>
      </c>
      <c r="C97" s="63"/>
      <c r="D97" s="63"/>
      <c r="E97" s="63"/>
      <c r="F97" s="63"/>
      <c r="G97" s="63"/>
      <c r="H97" s="60">
        <v>11800</v>
      </c>
      <c r="I97" s="61"/>
      <c r="J97" s="6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</row>
    <row r="98" spans="1:47" s="51" customFormat="1" ht="30" customHeight="1">
      <c r="A98" s="50">
        <v>32</v>
      </c>
      <c r="B98" s="63" t="s">
        <v>179</v>
      </c>
      <c r="C98" s="63"/>
      <c r="D98" s="63"/>
      <c r="E98" s="63"/>
      <c r="F98" s="63"/>
      <c r="G98" s="63"/>
      <c r="H98" s="60">
        <v>6600</v>
      </c>
      <c r="I98" s="61"/>
      <c r="J98" s="6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</row>
    <row r="99" spans="1:47" s="51" customFormat="1" ht="30" customHeight="1">
      <c r="A99" s="50">
        <v>33</v>
      </c>
      <c r="B99" s="63" t="s">
        <v>179</v>
      </c>
      <c r="C99" s="63"/>
      <c r="D99" s="63"/>
      <c r="E99" s="63"/>
      <c r="F99" s="63"/>
      <c r="G99" s="63"/>
      <c r="H99" s="60">
        <v>19700</v>
      </c>
      <c r="I99" s="61"/>
      <c r="J99" s="6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</row>
    <row r="100" spans="1:47" s="51" customFormat="1" ht="30" customHeight="1">
      <c r="A100" s="50">
        <v>34</v>
      </c>
      <c r="B100" s="63" t="s">
        <v>180</v>
      </c>
      <c r="C100" s="63"/>
      <c r="D100" s="63"/>
      <c r="E100" s="63"/>
      <c r="F100" s="63"/>
      <c r="G100" s="63"/>
      <c r="H100" s="60">
        <v>8400</v>
      </c>
      <c r="I100" s="61"/>
      <c r="J100" s="6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</row>
    <row r="101" spans="1:47" s="51" customFormat="1" ht="30" customHeight="1">
      <c r="A101" s="50">
        <v>35</v>
      </c>
      <c r="B101" s="63" t="s">
        <v>181</v>
      </c>
      <c r="C101" s="63"/>
      <c r="D101" s="63"/>
      <c r="E101" s="63"/>
      <c r="F101" s="63"/>
      <c r="G101" s="63"/>
      <c r="H101" s="60">
        <v>1700</v>
      </c>
      <c r="I101" s="61"/>
      <c r="J101" s="6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</row>
    <row r="102" spans="1:47" s="51" customFormat="1" ht="30" customHeight="1">
      <c r="A102" s="50">
        <v>36</v>
      </c>
      <c r="B102" s="63" t="s">
        <v>182</v>
      </c>
      <c r="C102" s="63"/>
      <c r="D102" s="63"/>
      <c r="E102" s="63"/>
      <c r="F102" s="63"/>
      <c r="G102" s="63"/>
      <c r="H102" s="60">
        <v>10500</v>
      </c>
      <c r="I102" s="61"/>
      <c r="J102" s="6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</row>
    <row r="103" spans="1:47" s="51" customFormat="1" ht="30" customHeight="1">
      <c r="A103" s="50">
        <v>37</v>
      </c>
      <c r="B103" s="63" t="s">
        <v>183</v>
      </c>
      <c r="C103" s="63"/>
      <c r="D103" s="63"/>
      <c r="E103" s="63"/>
      <c r="F103" s="63"/>
      <c r="G103" s="63"/>
      <c r="H103" s="60">
        <v>3200</v>
      </c>
      <c r="I103" s="61"/>
      <c r="J103" s="6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</row>
    <row r="104" spans="1:47" s="51" customFormat="1" ht="30" customHeight="1">
      <c r="A104" s="50">
        <v>38</v>
      </c>
      <c r="B104" s="63" t="s">
        <v>184</v>
      </c>
      <c r="C104" s="63"/>
      <c r="D104" s="63"/>
      <c r="E104" s="63"/>
      <c r="F104" s="63"/>
      <c r="G104" s="63"/>
      <c r="H104" s="60">
        <v>453000</v>
      </c>
      <c r="I104" s="61"/>
      <c r="J104" s="6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</row>
    <row r="105" spans="1:47" s="51" customFormat="1" ht="30" customHeight="1">
      <c r="A105" s="50">
        <v>39</v>
      </c>
      <c r="B105" s="63" t="s">
        <v>185</v>
      </c>
      <c r="C105" s="63"/>
      <c r="D105" s="63"/>
      <c r="E105" s="63"/>
      <c r="F105" s="63"/>
      <c r="G105" s="63"/>
      <c r="H105" s="60">
        <v>14000</v>
      </c>
      <c r="I105" s="61"/>
      <c r="J105" s="6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</row>
    <row r="106" spans="1:47" s="51" customFormat="1" ht="30" customHeight="1">
      <c r="A106" s="50">
        <v>40</v>
      </c>
      <c r="B106" s="63" t="s">
        <v>185</v>
      </c>
      <c r="C106" s="63"/>
      <c r="D106" s="63"/>
      <c r="E106" s="63"/>
      <c r="F106" s="63"/>
      <c r="G106" s="63"/>
      <c r="H106" s="60">
        <v>11100</v>
      </c>
      <c r="I106" s="61"/>
      <c r="J106" s="6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</row>
    <row r="107" spans="1:47" s="51" customFormat="1" ht="30" customHeight="1">
      <c r="A107" s="50">
        <v>41</v>
      </c>
      <c r="B107" s="63" t="s">
        <v>186</v>
      </c>
      <c r="C107" s="63"/>
      <c r="D107" s="63"/>
      <c r="E107" s="63"/>
      <c r="F107" s="63"/>
      <c r="G107" s="63"/>
      <c r="H107" s="60">
        <v>4700</v>
      </c>
      <c r="I107" s="61"/>
      <c r="J107" s="6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</row>
    <row r="108" spans="1:47" s="51" customFormat="1" ht="30" customHeight="1">
      <c r="A108" s="50">
        <v>42</v>
      </c>
      <c r="B108" s="63" t="s">
        <v>187</v>
      </c>
      <c r="C108" s="63"/>
      <c r="D108" s="63"/>
      <c r="E108" s="63"/>
      <c r="F108" s="63"/>
      <c r="G108" s="63"/>
      <c r="H108" s="60">
        <v>6000</v>
      </c>
      <c r="I108" s="61"/>
      <c r="J108" s="6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</row>
    <row r="109" spans="1:47" s="51" customFormat="1" ht="30" customHeight="1">
      <c r="A109" s="50">
        <v>43</v>
      </c>
      <c r="B109" s="63" t="s">
        <v>188</v>
      </c>
      <c r="C109" s="63"/>
      <c r="D109" s="63"/>
      <c r="E109" s="63"/>
      <c r="F109" s="63"/>
      <c r="G109" s="63"/>
      <c r="H109" s="60">
        <v>5500</v>
      </c>
      <c r="I109" s="61"/>
      <c r="J109" s="6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</row>
    <row r="110" spans="1:47" s="51" customFormat="1" ht="30" customHeight="1">
      <c r="A110" s="50">
        <v>44</v>
      </c>
      <c r="B110" s="63" t="s">
        <v>189</v>
      </c>
      <c r="C110" s="63"/>
      <c r="D110" s="63"/>
      <c r="E110" s="63"/>
      <c r="F110" s="63"/>
      <c r="G110" s="63"/>
      <c r="H110" s="60">
        <v>2700</v>
      </c>
      <c r="I110" s="61"/>
      <c r="J110" s="6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</row>
    <row r="111" spans="1:47" s="51" customFormat="1" ht="30" customHeight="1">
      <c r="A111" s="50">
        <v>45</v>
      </c>
      <c r="B111" s="63" t="s">
        <v>190</v>
      </c>
      <c r="C111" s="63"/>
      <c r="D111" s="63"/>
      <c r="E111" s="63"/>
      <c r="F111" s="63"/>
      <c r="G111" s="63"/>
      <c r="H111" s="60">
        <v>2600</v>
      </c>
      <c r="I111" s="61"/>
      <c r="J111" s="6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</row>
    <row r="112" spans="1:47" s="51" customFormat="1" ht="34.5" customHeight="1">
      <c r="A112" s="50">
        <v>46</v>
      </c>
      <c r="B112" s="63" t="s">
        <v>191</v>
      </c>
      <c r="C112" s="63"/>
      <c r="D112" s="63"/>
      <c r="E112" s="63"/>
      <c r="F112" s="63"/>
      <c r="G112" s="63"/>
      <c r="H112" s="60">
        <v>3300</v>
      </c>
      <c r="I112" s="61"/>
      <c r="J112" s="6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</row>
    <row r="113" spans="1:47" s="51" customFormat="1" ht="33.75" customHeight="1">
      <c r="A113" s="50">
        <v>47</v>
      </c>
      <c r="B113" s="63" t="s">
        <v>192</v>
      </c>
      <c r="C113" s="63"/>
      <c r="D113" s="63"/>
      <c r="E113" s="63"/>
      <c r="F113" s="63"/>
      <c r="G113" s="63"/>
      <c r="H113" s="60">
        <v>11300</v>
      </c>
      <c r="I113" s="61"/>
      <c r="J113" s="6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</row>
    <row r="114" spans="1:47" s="51" customFormat="1" ht="36" customHeight="1">
      <c r="A114" s="50">
        <v>48</v>
      </c>
      <c r="B114" s="63" t="s">
        <v>193</v>
      </c>
      <c r="C114" s="63"/>
      <c r="D114" s="63"/>
      <c r="E114" s="63"/>
      <c r="F114" s="63"/>
      <c r="G114" s="63"/>
      <c r="H114" s="60">
        <v>49700</v>
      </c>
      <c r="I114" s="61"/>
      <c r="J114" s="6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</row>
    <row r="115" spans="1:47" s="51" customFormat="1" ht="30" customHeight="1">
      <c r="A115" s="50">
        <v>49</v>
      </c>
      <c r="B115" s="63" t="s">
        <v>194</v>
      </c>
      <c r="C115" s="63"/>
      <c r="D115" s="63"/>
      <c r="E115" s="63"/>
      <c r="F115" s="63"/>
      <c r="G115" s="63"/>
      <c r="H115" s="60">
        <v>12900</v>
      </c>
      <c r="I115" s="61"/>
      <c r="J115" s="6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</row>
    <row r="116" spans="1:47" s="48" customFormat="1" ht="33.75" customHeight="1">
      <c r="A116" s="65" t="s">
        <v>195</v>
      </c>
      <c r="B116" s="66"/>
      <c r="C116" s="66"/>
      <c r="D116" s="66"/>
      <c r="E116" s="66"/>
      <c r="F116" s="66"/>
      <c r="G116" s="66"/>
      <c r="H116" s="55">
        <f>SUM(H67:J115)</f>
        <v>57934800</v>
      </c>
      <c r="I116" s="56"/>
      <c r="J116" s="57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</row>
    <row r="117" spans="1:47" s="16" customFormat="1" ht="30" customHeight="1">
      <c r="A117" s="67" t="s">
        <v>145</v>
      </c>
      <c r="B117" s="68"/>
      <c r="C117" s="68"/>
      <c r="D117" s="68"/>
      <c r="E117" s="68"/>
      <c r="F117" s="68"/>
      <c r="G117" s="68"/>
      <c r="H117" s="68"/>
      <c r="I117" s="68"/>
      <c r="J117" s="68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</row>
    <row r="118" spans="1:47" s="16" customFormat="1" ht="30" customHeight="1">
      <c r="A118" s="5">
        <v>1</v>
      </c>
      <c r="B118" s="71" t="s">
        <v>143</v>
      </c>
      <c r="C118" s="72"/>
      <c r="D118" s="72"/>
      <c r="E118" s="72"/>
      <c r="F118" s="72"/>
      <c r="G118" s="72"/>
      <c r="H118" s="72"/>
      <c r="I118" s="72"/>
      <c r="J118" s="72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</row>
    <row r="119" spans="1:47" s="16" customFormat="1" ht="30" customHeight="1">
      <c r="A119" s="5">
        <v>2</v>
      </c>
      <c r="B119" s="71" t="s">
        <v>144</v>
      </c>
      <c r="C119" s="72"/>
      <c r="D119" s="72"/>
      <c r="E119" s="72"/>
      <c r="F119" s="72"/>
      <c r="G119" s="72"/>
      <c r="H119" s="72"/>
      <c r="I119" s="72"/>
      <c r="J119" s="72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</row>
    <row r="120" spans="1:8" ht="43.5" customHeight="1">
      <c r="A120" s="12"/>
      <c r="B120" s="12"/>
      <c r="C120" s="12"/>
      <c r="D120" s="12"/>
      <c r="E120" s="12"/>
      <c r="F120" s="12"/>
      <c r="G120" s="44"/>
      <c r="H120" s="25"/>
    </row>
    <row r="121" spans="1:7" ht="32.25" customHeight="1">
      <c r="A121" s="85" t="s">
        <v>163</v>
      </c>
      <c r="B121" s="85"/>
      <c r="C121" s="85"/>
      <c r="D121" s="85"/>
      <c r="E121" s="85"/>
      <c r="F121" s="85"/>
      <c r="G121" s="85"/>
    </row>
    <row r="122" spans="1:47" ht="63" customHeight="1">
      <c r="A122" s="8"/>
      <c r="B122" s="8"/>
      <c r="D122" s="8"/>
      <c r="G122" s="10"/>
      <c r="H122" s="8"/>
      <c r="I122" s="8"/>
      <c r="AC122" s="19"/>
      <c r="AU122" s="8"/>
    </row>
    <row r="123" spans="1:9" ht="77.25" customHeight="1">
      <c r="A123" s="8"/>
      <c r="B123" s="8"/>
      <c r="D123" s="8"/>
      <c r="G123" s="10"/>
      <c r="H123" s="8"/>
      <c r="I123" s="8"/>
    </row>
    <row r="124" spans="1:9" ht="66.75" customHeight="1">
      <c r="A124" s="8"/>
      <c r="B124" s="8"/>
      <c r="D124" s="8"/>
      <c r="G124" s="3"/>
      <c r="H124" s="8"/>
      <c r="I124" s="8"/>
    </row>
    <row r="125" spans="1:9" ht="57" customHeight="1">
      <c r="A125" s="8"/>
      <c r="B125" s="8"/>
      <c r="D125" s="8"/>
      <c r="G125" s="10"/>
      <c r="H125" s="8"/>
      <c r="I125" s="8"/>
    </row>
    <row r="126" spans="1:9" ht="66" customHeight="1">
      <c r="A126" s="8"/>
      <c r="B126" s="8"/>
      <c r="D126" s="8"/>
      <c r="G126" s="10"/>
      <c r="H126" s="8"/>
      <c r="I126" s="8"/>
    </row>
    <row r="127" spans="1:9" ht="66" customHeight="1">
      <c r="A127" s="8"/>
      <c r="B127" s="8"/>
      <c r="D127" s="8"/>
      <c r="G127" s="10"/>
      <c r="H127" s="8"/>
      <c r="I127" s="8"/>
    </row>
    <row r="128" spans="1:9" ht="31.5" customHeight="1">
      <c r="A128" s="8"/>
      <c r="B128" s="8"/>
      <c r="D128" s="8"/>
      <c r="G128" s="10"/>
      <c r="H128" s="8"/>
      <c r="I128" s="8"/>
    </row>
    <row r="129" spans="1:9" ht="37.5" customHeight="1">
      <c r="A129" s="8"/>
      <c r="B129" s="8"/>
      <c r="D129" s="8"/>
      <c r="G129" s="10"/>
      <c r="H129" s="8"/>
      <c r="I129" s="8"/>
    </row>
    <row r="130" spans="1:9" ht="37.5" customHeight="1">
      <c r="A130" s="8"/>
      <c r="B130" s="8"/>
      <c r="D130" s="8"/>
      <c r="G130" s="10"/>
      <c r="H130" s="8"/>
      <c r="I130" s="8"/>
    </row>
    <row r="131" spans="1:9" ht="37.5" customHeight="1">
      <c r="A131" s="8"/>
      <c r="B131" s="8"/>
      <c r="D131" s="8"/>
      <c r="G131" s="10"/>
      <c r="H131" s="8"/>
      <c r="I131" s="8"/>
    </row>
    <row r="132" spans="1:9" ht="37.5" customHeight="1">
      <c r="A132" s="8"/>
      <c r="B132" s="8"/>
      <c r="D132" s="8"/>
      <c r="G132" s="10"/>
      <c r="H132" s="8"/>
      <c r="I132" s="8"/>
    </row>
    <row r="133" spans="1:9" ht="37.5" customHeight="1">
      <c r="A133" s="8"/>
      <c r="B133" s="8"/>
      <c r="D133" s="8"/>
      <c r="G133" s="10"/>
      <c r="H133" s="8"/>
      <c r="I133" s="8"/>
    </row>
    <row r="134" spans="1:9" ht="31.5" customHeight="1">
      <c r="A134" s="8"/>
      <c r="B134" s="8"/>
      <c r="D134" s="8"/>
      <c r="G134" s="10"/>
      <c r="H134" s="8"/>
      <c r="I134" s="8"/>
    </row>
    <row r="135" spans="1:47" s="16" customFormat="1" ht="24.75" customHeight="1">
      <c r="A135" s="8"/>
      <c r="B135" s="8"/>
      <c r="C135" s="8"/>
      <c r="D135" s="8"/>
      <c r="E135" s="8"/>
      <c r="F135" s="8"/>
      <c r="G135" s="10"/>
      <c r="H135" s="8"/>
      <c r="I135" s="8"/>
      <c r="J135" s="8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</row>
    <row r="136" spans="1:9" ht="45" customHeight="1">
      <c r="A136" s="8"/>
      <c r="B136" s="8"/>
      <c r="D136" s="8"/>
      <c r="G136" s="10"/>
      <c r="H136" s="8"/>
      <c r="I136" s="8"/>
    </row>
    <row r="137" spans="1:9" ht="40.5" customHeight="1">
      <c r="A137" s="8"/>
      <c r="B137" s="8"/>
      <c r="D137" s="8"/>
      <c r="G137" s="10"/>
      <c r="H137" s="8"/>
      <c r="I137" s="8"/>
    </row>
    <row r="138" spans="1:47" ht="40.5" customHeight="1">
      <c r="A138" s="8"/>
      <c r="B138" s="8"/>
      <c r="D138" s="8"/>
      <c r="G138" s="10"/>
      <c r="H138" s="8"/>
      <c r="I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</row>
    <row r="139" spans="1:47" ht="40.5" customHeight="1">
      <c r="A139" s="8"/>
      <c r="B139" s="8"/>
      <c r="D139" s="8"/>
      <c r="G139" s="10"/>
      <c r="H139" s="8"/>
      <c r="I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</row>
    <row r="140" spans="1:47" ht="40.5" customHeight="1">
      <c r="A140" s="8"/>
      <c r="B140" s="8"/>
      <c r="D140" s="8"/>
      <c r="G140" s="10"/>
      <c r="H140" s="8"/>
      <c r="I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</row>
    <row r="141" spans="1:47" ht="40.5" customHeight="1">
      <c r="A141" s="8"/>
      <c r="B141" s="8"/>
      <c r="D141" s="8"/>
      <c r="G141" s="10"/>
      <c r="H141" s="8"/>
      <c r="I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</row>
    <row r="142" spans="1:47" ht="40.5" customHeight="1">
      <c r="A142" s="8"/>
      <c r="B142" s="8"/>
      <c r="D142" s="8"/>
      <c r="G142" s="10"/>
      <c r="H142" s="8"/>
      <c r="I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</row>
    <row r="143" spans="1:47" ht="40.5" customHeight="1">
      <c r="A143" s="8"/>
      <c r="B143" s="8"/>
      <c r="D143" s="8"/>
      <c r="G143" s="10"/>
      <c r="H143" s="8"/>
      <c r="I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</row>
    <row r="144" spans="1:47" ht="40.5" customHeight="1">
      <c r="A144" s="8"/>
      <c r="B144" s="8"/>
      <c r="D144" s="8"/>
      <c r="G144" s="10"/>
      <c r="H144" s="8"/>
      <c r="I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</row>
    <row r="145" spans="1:47" ht="40.5" customHeight="1">
      <c r="A145" s="8"/>
      <c r="B145" s="8"/>
      <c r="D145" s="8"/>
      <c r="G145" s="10"/>
      <c r="H145" s="8"/>
      <c r="I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</row>
    <row r="146" spans="1:47" ht="40.5" customHeight="1">
      <c r="A146" s="8"/>
      <c r="B146" s="8"/>
      <c r="D146" s="8"/>
      <c r="G146" s="10"/>
      <c r="H146" s="8"/>
      <c r="I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</row>
    <row r="147" spans="1:47" ht="40.5" customHeight="1">
      <c r="A147" s="8"/>
      <c r="B147" s="8"/>
      <c r="D147" s="8"/>
      <c r="G147" s="10"/>
      <c r="H147" s="8"/>
      <c r="I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</row>
    <row r="148" spans="1:47" ht="40.5" customHeight="1">
      <c r="A148" s="8"/>
      <c r="B148" s="8"/>
      <c r="D148" s="8"/>
      <c r="G148" s="10"/>
      <c r="H148" s="8"/>
      <c r="I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</row>
    <row r="149" spans="1:47" ht="40.5" customHeight="1">
      <c r="A149" s="8"/>
      <c r="B149" s="8"/>
      <c r="D149" s="8"/>
      <c r="G149" s="10"/>
      <c r="H149" s="8"/>
      <c r="I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</row>
    <row r="150" spans="1:47" ht="40.5" customHeight="1">
      <c r="A150" s="8"/>
      <c r="B150" s="8"/>
      <c r="D150" s="8"/>
      <c r="G150" s="10"/>
      <c r="H150" s="8"/>
      <c r="I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</row>
    <row r="151" spans="1:47" ht="40.5" customHeight="1">
      <c r="A151" s="8"/>
      <c r="B151" s="8"/>
      <c r="D151" s="8"/>
      <c r="G151" s="10"/>
      <c r="H151" s="8"/>
      <c r="I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</row>
    <row r="152" spans="1:47" ht="40.5" customHeight="1">
      <c r="A152" s="8"/>
      <c r="B152" s="8"/>
      <c r="D152" s="8"/>
      <c r="G152" s="10"/>
      <c r="H152" s="8"/>
      <c r="I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</row>
    <row r="153" spans="1:47" ht="40.5" customHeight="1">
      <c r="A153" s="8"/>
      <c r="B153" s="8"/>
      <c r="D153" s="8"/>
      <c r="G153" s="10"/>
      <c r="H153" s="8"/>
      <c r="I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</row>
    <row r="154" spans="1:47" ht="40.5" customHeight="1">
      <c r="A154" s="8"/>
      <c r="B154" s="8"/>
      <c r="D154" s="8"/>
      <c r="G154" s="10"/>
      <c r="H154" s="8"/>
      <c r="I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</row>
    <row r="155" spans="1:47" ht="40.5" customHeight="1">
      <c r="A155" s="8"/>
      <c r="B155" s="8"/>
      <c r="D155" s="8"/>
      <c r="G155" s="10"/>
      <c r="H155" s="8"/>
      <c r="I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</row>
    <row r="156" spans="1:47" ht="40.5" customHeight="1">
      <c r="A156" s="8"/>
      <c r="B156" s="8"/>
      <c r="D156" s="8"/>
      <c r="G156" s="10"/>
      <c r="H156" s="8"/>
      <c r="I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</row>
    <row r="157" spans="1:47" ht="40.5" customHeight="1">
      <c r="A157" s="8"/>
      <c r="B157" s="8"/>
      <c r="D157" s="8"/>
      <c r="G157" s="10"/>
      <c r="H157" s="8"/>
      <c r="I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</row>
    <row r="158" spans="1:47" ht="40.5" customHeight="1">
      <c r="A158" s="8"/>
      <c r="B158" s="8"/>
      <c r="D158" s="8"/>
      <c r="G158" s="10"/>
      <c r="H158" s="8"/>
      <c r="I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</row>
    <row r="159" spans="1:47" ht="40.5" customHeight="1">
      <c r="A159" s="8"/>
      <c r="B159" s="8"/>
      <c r="D159" s="8"/>
      <c r="G159" s="10"/>
      <c r="H159" s="8"/>
      <c r="I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</row>
    <row r="160" spans="1:47" ht="40.5" customHeight="1">
      <c r="A160" s="8"/>
      <c r="B160" s="8"/>
      <c r="D160" s="8"/>
      <c r="G160" s="10"/>
      <c r="H160" s="8"/>
      <c r="I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</row>
    <row r="161" spans="1:47" ht="40.5" customHeight="1">
      <c r="A161" s="8"/>
      <c r="B161" s="8"/>
      <c r="D161" s="8"/>
      <c r="G161" s="10"/>
      <c r="H161" s="8"/>
      <c r="I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</row>
    <row r="162" spans="1:47" ht="40.5" customHeight="1">
      <c r="A162" s="8"/>
      <c r="B162" s="8"/>
      <c r="D162" s="8"/>
      <c r="G162" s="10"/>
      <c r="H162" s="8"/>
      <c r="I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</row>
    <row r="163" spans="1:47" ht="40.5" customHeight="1">
      <c r="A163" s="8"/>
      <c r="B163" s="8"/>
      <c r="D163" s="8"/>
      <c r="G163" s="10"/>
      <c r="H163" s="8"/>
      <c r="I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</row>
    <row r="164" spans="1:47" ht="40.5" customHeight="1">
      <c r="A164" s="8"/>
      <c r="B164" s="8"/>
      <c r="D164" s="8"/>
      <c r="G164" s="10"/>
      <c r="H164" s="8"/>
      <c r="I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</row>
    <row r="165" spans="1:47" ht="40.5" customHeight="1">
      <c r="A165" s="8"/>
      <c r="B165" s="8"/>
      <c r="D165" s="8"/>
      <c r="G165" s="10"/>
      <c r="H165" s="8"/>
      <c r="I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</row>
    <row r="166" spans="1:47" ht="40.5" customHeight="1">
      <c r="A166" s="8"/>
      <c r="B166" s="8"/>
      <c r="D166" s="8"/>
      <c r="G166" s="10"/>
      <c r="H166" s="8"/>
      <c r="I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</row>
    <row r="167" spans="1:47" ht="40.5" customHeight="1">
      <c r="A167" s="8"/>
      <c r="B167" s="8"/>
      <c r="D167" s="8"/>
      <c r="G167" s="10"/>
      <c r="H167" s="8"/>
      <c r="I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</row>
    <row r="168" spans="1:47" ht="40.5" customHeight="1">
      <c r="A168" s="8"/>
      <c r="B168" s="8"/>
      <c r="D168" s="8"/>
      <c r="G168" s="10"/>
      <c r="H168" s="8"/>
      <c r="I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</row>
    <row r="169" spans="1:47" ht="40.5" customHeight="1">
      <c r="A169" s="8"/>
      <c r="B169" s="8"/>
      <c r="D169" s="8"/>
      <c r="G169" s="10"/>
      <c r="H169" s="8"/>
      <c r="I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</row>
    <row r="170" spans="1:47" ht="40.5" customHeight="1">
      <c r="A170" s="8"/>
      <c r="B170" s="8"/>
      <c r="D170" s="8"/>
      <c r="G170" s="10"/>
      <c r="H170" s="8"/>
      <c r="I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</row>
    <row r="171" spans="1:47" ht="40.5" customHeight="1">
      <c r="A171" s="8"/>
      <c r="B171" s="8"/>
      <c r="D171" s="8"/>
      <c r="G171" s="10"/>
      <c r="H171" s="8"/>
      <c r="I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</row>
    <row r="172" spans="1:47" ht="40.5" customHeight="1">
      <c r="A172" s="8"/>
      <c r="B172" s="8"/>
      <c r="D172" s="8"/>
      <c r="G172" s="10"/>
      <c r="H172" s="8"/>
      <c r="I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</row>
    <row r="173" spans="1:47" ht="40.5" customHeight="1">
      <c r="A173" s="8"/>
      <c r="B173" s="8"/>
      <c r="D173" s="8"/>
      <c r="G173" s="10"/>
      <c r="H173" s="8"/>
      <c r="I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</row>
    <row r="174" spans="1:47" ht="40.5" customHeight="1">
      <c r="A174" s="8"/>
      <c r="B174" s="8"/>
      <c r="D174" s="8"/>
      <c r="G174" s="10"/>
      <c r="H174" s="8"/>
      <c r="I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</row>
    <row r="175" spans="1:47" ht="40.5" customHeight="1">
      <c r="A175" s="8"/>
      <c r="B175" s="8"/>
      <c r="D175" s="8"/>
      <c r="G175" s="10"/>
      <c r="H175" s="8"/>
      <c r="I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</row>
    <row r="176" spans="1:47" ht="40.5" customHeight="1">
      <c r="A176" s="8"/>
      <c r="B176" s="8"/>
      <c r="D176" s="8"/>
      <c r="G176" s="10"/>
      <c r="H176" s="8"/>
      <c r="I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</row>
    <row r="177" spans="1:47" ht="40.5" customHeight="1">
      <c r="A177" s="8"/>
      <c r="B177" s="8"/>
      <c r="D177" s="8"/>
      <c r="G177" s="10"/>
      <c r="H177" s="8"/>
      <c r="I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</row>
    <row r="178" spans="1:47" ht="40.5" customHeight="1">
      <c r="A178" s="8"/>
      <c r="B178" s="8"/>
      <c r="D178" s="8"/>
      <c r="G178" s="10"/>
      <c r="H178" s="8"/>
      <c r="I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</row>
    <row r="179" spans="1:47" ht="40.5" customHeight="1">
      <c r="A179" s="8"/>
      <c r="B179" s="8"/>
      <c r="D179" s="8"/>
      <c r="G179" s="10"/>
      <c r="H179" s="8"/>
      <c r="I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</row>
    <row r="180" spans="1:47" ht="40.5" customHeight="1">
      <c r="A180" s="8"/>
      <c r="B180" s="8"/>
      <c r="D180" s="8"/>
      <c r="G180" s="10"/>
      <c r="H180" s="8"/>
      <c r="I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</row>
    <row r="181" spans="1:47" ht="40.5" customHeight="1">
      <c r="A181" s="8"/>
      <c r="B181" s="8"/>
      <c r="D181" s="8"/>
      <c r="G181" s="10"/>
      <c r="H181" s="8"/>
      <c r="I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</row>
    <row r="182" spans="1:47" ht="40.5" customHeight="1">
      <c r="A182" s="8"/>
      <c r="B182" s="8"/>
      <c r="D182" s="8"/>
      <c r="G182" s="10"/>
      <c r="H182" s="8"/>
      <c r="I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</row>
    <row r="183" spans="1:47" ht="40.5" customHeight="1">
      <c r="A183" s="8"/>
      <c r="B183" s="8"/>
      <c r="D183" s="8"/>
      <c r="G183" s="10"/>
      <c r="H183" s="8"/>
      <c r="I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</row>
    <row r="184" spans="1:47" ht="40.5" customHeight="1">
      <c r="A184" s="8"/>
      <c r="B184" s="8"/>
      <c r="D184" s="8"/>
      <c r="G184" s="10"/>
      <c r="H184" s="8"/>
      <c r="I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</row>
    <row r="185" spans="1:47" ht="40.5" customHeight="1">
      <c r="A185" s="8"/>
      <c r="B185" s="8"/>
      <c r="D185" s="8"/>
      <c r="G185" s="10"/>
      <c r="H185" s="8"/>
      <c r="I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</row>
    <row r="186" spans="1:47" ht="40.5" customHeight="1">
      <c r="A186" s="8"/>
      <c r="B186" s="8"/>
      <c r="D186" s="8"/>
      <c r="G186" s="10"/>
      <c r="H186" s="8"/>
      <c r="I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</row>
    <row r="187" spans="1:47" ht="40.5" customHeight="1">
      <c r="A187" s="8"/>
      <c r="B187" s="8"/>
      <c r="D187" s="8"/>
      <c r="G187" s="10"/>
      <c r="H187" s="8"/>
      <c r="I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</row>
    <row r="188" spans="1:47" ht="40.5" customHeight="1">
      <c r="A188" s="8"/>
      <c r="B188" s="8"/>
      <c r="D188" s="8"/>
      <c r="G188" s="10"/>
      <c r="H188" s="8"/>
      <c r="I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</row>
    <row r="189" spans="1:47" ht="40.5" customHeight="1">
      <c r="A189" s="8"/>
      <c r="B189" s="8"/>
      <c r="D189" s="8"/>
      <c r="G189" s="10"/>
      <c r="H189" s="8"/>
      <c r="I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</row>
    <row r="190" spans="1:47" ht="40.5" customHeight="1">
      <c r="A190" s="8"/>
      <c r="B190" s="8"/>
      <c r="D190" s="8"/>
      <c r="G190" s="10"/>
      <c r="H190" s="8"/>
      <c r="I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</row>
    <row r="191" spans="1:47" ht="40.5" customHeight="1">
      <c r="A191" s="8"/>
      <c r="B191" s="8"/>
      <c r="D191" s="8"/>
      <c r="G191" s="10"/>
      <c r="H191" s="8"/>
      <c r="I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</row>
    <row r="192" spans="1:47" ht="40.5" customHeight="1">
      <c r="A192" s="8"/>
      <c r="B192" s="8"/>
      <c r="D192" s="8"/>
      <c r="G192" s="10"/>
      <c r="H192" s="8"/>
      <c r="I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</row>
    <row r="193" spans="1:47" ht="40.5" customHeight="1">
      <c r="A193" s="8"/>
      <c r="B193" s="8"/>
      <c r="D193" s="8"/>
      <c r="G193" s="10"/>
      <c r="H193" s="8"/>
      <c r="I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1:47" ht="40.5" customHeight="1">
      <c r="A194" s="8"/>
      <c r="B194" s="8"/>
      <c r="D194" s="8"/>
      <c r="G194" s="10"/>
      <c r="H194" s="8"/>
      <c r="I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1:47" ht="40.5" customHeight="1">
      <c r="A195" s="8"/>
      <c r="B195" s="8"/>
      <c r="D195" s="8"/>
      <c r="G195" s="10"/>
      <c r="H195" s="8"/>
      <c r="I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</row>
    <row r="196" spans="1:47" ht="40.5" customHeight="1">
      <c r="A196" s="8"/>
      <c r="B196" s="8"/>
      <c r="D196" s="8"/>
      <c r="G196" s="10"/>
      <c r="H196" s="8"/>
      <c r="I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1:47" ht="40.5" customHeight="1">
      <c r="A197" s="8"/>
      <c r="B197" s="8"/>
      <c r="D197" s="8"/>
      <c r="G197" s="10"/>
      <c r="H197" s="8"/>
      <c r="I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</row>
    <row r="198" spans="1:47" ht="40.5" customHeight="1">
      <c r="A198" s="8"/>
      <c r="B198" s="8"/>
      <c r="D198" s="8"/>
      <c r="G198" s="10"/>
      <c r="H198" s="8"/>
      <c r="I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1:47" ht="40.5" customHeight="1">
      <c r="A199" s="8"/>
      <c r="B199" s="8"/>
      <c r="D199" s="8"/>
      <c r="G199" s="10"/>
      <c r="H199" s="8"/>
      <c r="I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</row>
    <row r="200" spans="1:47" ht="40.5" customHeight="1">
      <c r="A200" s="8"/>
      <c r="B200" s="8"/>
      <c r="D200" s="8"/>
      <c r="G200" s="10"/>
      <c r="H200" s="8"/>
      <c r="I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</row>
    <row r="201" spans="1:47" ht="40.5" customHeight="1">
      <c r="A201" s="8"/>
      <c r="B201" s="8"/>
      <c r="D201" s="8"/>
      <c r="G201" s="10"/>
      <c r="H201" s="8"/>
      <c r="I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1:47" ht="40.5" customHeight="1">
      <c r="A202" s="8"/>
      <c r="B202" s="8"/>
      <c r="D202" s="8"/>
      <c r="G202" s="10"/>
      <c r="H202" s="8"/>
      <c r="I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1:47" ht="40.5" customHeight="1">
      <c r="A203" s="8"/>
      <c r="B203" s="8"/>
      <c r="D203" s="8"/>
      <c r="G203" s="10"/>
      <c r="H203" s="8"/>
      <c r="I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1:47" ht="40.5" customHeight="1">
      <c r="A204" s="8"/>
      <c r="B204" s="8"/>
      <c r="D204" s="8"/>
      <c r="G204" s="10"/>
      <c r="H204" s="8"/>
      <c r="I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1:47" ht="40.5" customHeight="1">
      <c r="A205" s="8"/>
      <c r="B205" s="8"/>
      <c r="D205" s="8"/>
      <c r="G205" s="10"/>
      <c r="H205" s="8"/>
      <c r="I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1:47" ht="40.5" customHeight="1">
      <c r="A206" s="8"/>
      <c r="B206" s="8"/>
      <c r="D206" s="8"/>
      <c r="G206" s="10"/>
      <c r="H206" s="8"/>
      <c r="I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1:47" ht="40.5" customHeight="1">
      <c r="A207" s="8"/>
      <c r="B207" s="8"/>
      <c r="D207" s="8"/>
      <c r="G207" s="10"/>
      <c r="H207" s="8"/>
      <c r="I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1:47" ht="40.5" customHeight="1">
      <c r="A208" s="8"/>
      <c r="B208" s="8"/>
      <c r="D208" s="8"/>
      <c r="G208" s="10"/>
      <c r="H208" s="8"/>
      <c r="I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1:47" ht="40.5" customHeight="1">
      <c r="A209" s="8"/>
      <c r="B209" s="8"/>
      <c r="D209" s="8"/>
      <c r="G209" s="10"/>
      <c r="H209" s="8"/>
      <c r="I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</row>
    <row r="210" spans="1:47" ht="40.5" customHeight="1">
      <c r="A210" s="8"/>
      <c r="B210" s="8"/>
      <c r="D210" s="8"/>
      <c r="G210" s="10"/>
      <c r="H210" s="8"/>
      <c r="I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1:47" ht="40.5" customHeight="1">
      <c r="A211" s="8"/>
      <c r="B211" s="8"/>
      <c r="D211" s="8"/>
      <c r="G211" s="10"/>
      <c r="H211" s="8"/>
      <c r="I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1:47" ht="40.5" customHeight="1">
      <c r="A212" s="8"/>
      <c r="B212" s="8"/>
      <c r="D212" s="8"/>
      <c r="G212" s="10"/>
      <c r="H212" s="8"/>
      <c r="I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1:47" ht="40.5" customHeight="1">
      <c r="A213" s="8"/>
      <c r="B213" s="8"/>
      <c r="D213" s="8"/>
      <c r="G213" s="10"/>
      <c r="H213" s="8"/>
      <c r="I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1:47" ht="40.5" customHeight="1">
      <c r="A214" s="8"/>
      <c r="B214" s="8"/>
      <c r="D214" s="8"/>
      <c r="G214" s="10"/>
      <c r="H214" s="8"/>
      <c r="I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1:47" ht="40.5" customHeight="1">
      <c r="A215" s="8"/>
      <c r="B215" s="8"/>
      <c r="D215" s="8"/>
      <c r="G215" s="10"/>
      <c r="H215" s="8"/>
      <c r="I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</row>
    <row r="216" spans="1:47" ht="40.5" customHeight="1">
      <c r="A216" s="8"/>
      <c r="B216" s="8"/>
      <c r="D216" s="8"/>
      <c r="G216" s="10"/>
      <c r="H216" s="8"/>
      <c r="I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1:47" ht="40.5" customHeight="1">
      <c r="A217" s="8"/>
      <c r="B217" s="8"/>
      <c r="D217" s="8"/>
      <c r="G217" s="10"/>
      <c r="H217" s="8"/>
      <c r="I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  <row r="218" spans="1:47" ht="40.5" customHeight="1">
      <c r="A218" s="8"/>
      <c r="B218" s="8"/>
      <c r="D218" s="8"/>
      <c r="G218" s="10"/>
      <c r="H218" s="8"/>
      <c r="I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</row>
    <row r="219" spans="1:47" ht="40.5" customHeight="1">
      <c r="A219" s="8"/>
      <c r="B219" s="8"/>
      <c r="D219" s="8"/>
      <c r="G219" s="10"/>
      <c r="H219" s="8"/>
      <c r="I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1:47" ht="40.5" customHeight="1">
      <c r="A220" s="8"/>
      <c r="B220" s="8"/>
      <c r="D220" s="8"/>
      <c r="G220" s="10"/>
      <c r="H220" s="8"/>
      <c r="I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1:47" ht="40.5" customHeight="1">
      <c r="A221" s="8"/>
      <c r="B221" s="8"/>
      <c r="D221" s="8"/>
      <c r="G221" s="10"/>
      <c r="H221" s="8"/>
      <c r="I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1:47" ht="40.5" customHeight="1">
      <c r="A222" s="8"/>
      <c r="B222" s="8"/>
      <c r="D222" s="8"/>
      <c r="G222" s="10"/>
      <c r="H222" s="8"/>
      <c r="I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</row>
    <row r="223" spans="1:47" ht="40.5" customHeight="1">
      <c r="A223" s="8"/>
      <c r="B223" s="8"/>
      <c r="D223" s="8"/>
      <c r="G223" s="10"/>
      <c r="H223" s="8"/>
      <c r="I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1:47" ht="40.5" customHeight="1">
      <c r="A224" s="8"/>
      <c r="B224" s="8"/>
      <c r="D224" s="8"/>
      <c r="G224" s="10"/>
      <c r="H224" s="8"/>
      <c r="I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1:47" ht="40.5" customHeight="1">
      <c r="A225" s="8"/>
      <c r="B225" s="8"/>
      <c r="D225" s="8"/>
      <c r="G225" s="10"/>
      <c r="H225" s="8"/>
      <c r="I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1:47" ht="40.5" customHeight="1">
      <c r="A226" s="8"/>
      <c r="B226" s="8"/>
      <c r="D226" s="8"/>
      <c r="G226" s="10"/>
      <c r="H226" s="8"/>
      <c r="I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1:47" ht="40.5" customHeight="1">
      <c r="A227" s="8"/>
      <c r="B227" s="8"/>
      <c r="D227" s="8"/>
      <c r="G227" s="10"/>
      <c r="H227" s="8"/>
      <c r="I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</row>
    <row r="228" spans="1:47" ht="40.5" customHeight="1">
      <c r="A228" s="8"/>
      <c r="B228" s="8"/>
      <c r="D228" s="8"/>
      <c r="G228" s="10"/>
      <c r="H228" s="8"/>
      <c r="I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</row>
    <row r="229" spans="1:47" ht="40.5" customHeight="1">
      <c r="A229" s="8"/>
      <c r="B229" s="8"/>
      <c r="D229" s="8"/>
      <c r="G229" s="10"/>
      <c r="H229" s="8"/>
      <c r="I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</row>
    <row r="230" spans="1:47" ht="40.5" customHeight="1">
      <c r="A230" s="8"/>
      <c r="B230" s="8"/>
      <c r="D230" s="8"/>
      <c r="G230" s="10"/>
      <c r="H230" s="8"/>
      <c r="I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1:47" ht="40.5" customHeight="1">
      <c r="A231" s="8"/>
      <c r="B231" s="8"/>
      <c r="D231" s="8"/>
      <c r="G231" s="10"/>
      <c r="H231" s="8"/>
      <c r="I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1:47" ht="40.5" customHeight="1">
      <c r="A232" s="8"/>
      <c r="B232" s="8"/>
      <c r="D232" s="8"/>
      <c r="G232" s="10"/>
      <c r="H232" s="8"/>
      <c r="I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1:47" ht="40.5" customHeight="1">
      <c r="A233" s="8"/>
      <c r="B233" s="8"/>
      <c r="D233" s="8"/>
      <c r="G233" s="10"/>
      <c r="H233" s="8"/>
      <c r="I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</row>
    <row r="234" spans="1:47" ht="40.5" customHeight="1">
      <c r="A234" s="8"/>
      <c r="B234" s="8"/>
      <c r="D234" s="8"/>
      <c r="G234" s="10"/>
      <c r="H234" s="8"/>
      <c r="I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</row>
    <row r="235" spans="1:47" ht="40.5" customHeight="1">
      <c r="A235" s="8"/>
      <c r="B235" s="8"/>
      <c r="D235" s="8"/>
      <c r="G235" s="10"/>
      <c r="H235" s="8"/>
      <c r="I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</row>
    <row r="236" spans="1:47" ht="40.5" customHeight="1">
      <c r="A236" s="8"/>
      <c r="B236" s="8"/>
      <c r="D236" s="8"/>
      <c r="G236" s="10"/>
      <c r="H236" s="8"/>
      <c r="I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</row>
    <row r="237" spans="1:47" ht="40.5" customHeight="1">
      <c r="A237" s="8"/>
      <c r="B237" s="8"/>
      <c r="D237" s="8"/>
      <c r="G237" s="10"/>
      <c r="H237" s="8"/>
      <c r="I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</row>
    <row r="238" spans="1:47" ht="40.5" customHeight="1">
      <c r="A238" s="8"/>
      <c r="B238" s="8"/>
      <c r="D238" s="8"/>
      <c r="G238" s="10"/>
      <c r="H238" s="8"/>
      <c r="I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</row>
    <row r="239" spans="1:47" ht="40.5" customHeight="1">
      <c r="A239" s="8"/>
      <c r="B239" s="8"/>
      <c r="D239" s="8"/>
      <c r="G239" s="10"/>
      <c r="H239" s="8"/>
      <c r="I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</row>
    <row r="240" spans="1:47" ht="40.5" customHeight="1">
      <c r="A240" s="8"/>
      <c r="B240" s="8"/>
      <c r="D240" s="8"/>
      <c r="G240" s="10"/>
      <c r="H240" s="8"/>
      <c r="I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</row>
    <row r="241" spans="1:47" ht="40.5" customHeight="1">
      <c r="A241" s="8"/>
      <c r="B241" s="8"/>
      <c r="D241" s="8"/>
      <c r="G241" s="10"/>
      <c r="H241" s="8"/>
      <c r="I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</row>
    <row r="242" spans="1:47" ht="40.5" customHeight="1">
      <c r="A242" s="8"/>
      <c r="B242" s="8"/>
      <c r="D242" s="8"/>
      <c r="G242" s="10"/>
      <c r="H242" s="8"/>
      <c r="I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</row>
    <row r="243" spans="1:47" ht="40.5" customHeight="1">
      <c r="A243" s="8"/>
      <c r="B243" s="8"/>
      <c r="D243" s="8"/>
      <c r="G243" s="10"/>
      <c r="H243" s="8"/>
      <c r="I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</row>
    <row r="244" spans="1:47" ht="40.5" customHeight="1">
      <c r="A244" s="8"/>
      <c r="B244" s="8"/>
      <c r="D244" s="8"/>
      <c r="G244" s="10"/>
      <c r="H244" s="8"/>
      <c r="I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</row>
    <row r="245" spans="1:47" ht="40.5" customHeight="1">
      <c r="A245" s="8"/>
      <c r="B245" s="8"/>
      <c r="D245" s="8"/>
      <c r="G245" s="10"/>
      <c r="H245" s="8"/>
      <c r="I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</row>
    <row r="246" spans="1:47" ht="40.5" customHeight="1">
      <c r="A246" s="8"/>
      <c r="B246" s="8"/>
      <c r="D246" s="8"/>
      <c r="G246" s="10"/>
      <c r="H246" s="8"/>
      <c r="I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</row>
    <row r="247" spans="1:47" ht="40.5" customHeight="1">
      <c r="A247" s="8"/>
      <c r="B247" s="8"/>
      <c r="D247" s="8"/>
      <c r="G247" s="10"/>
      <c r="H247" s="8"/>
      <c r="I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</row>
    <row r="248" spans="1:47" ht="40.5" customHeight="1">
      <c r="A248" s="8"/>
      <c r="B248" s="8"/>
      <c r="D248" s="8"/>
      <c r="G248" s="10"/>
      <c r="H248" s="8"/>
      <c r="I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</row>
    <row r="249" spans="1:47" ht="40.5" customHeight="1">
      <c r="A249" s="8"/>
      <c r="B249" s="8"/>
      <c r="D249" s="8"/>
      <c r="G249" s="10"/>
      <c r="H249" s="8"/>
      <c r="I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</row>
    <row r="250" spans="1:47" ht="40.5" customHeight="1">
      <c r="A250" s="8"/>
      <c r="B250" s="8"/>
      <c r="D250" s="8"/>
      <c r="G250" s="10"/>
      <c r="H250" s="8"/>
      <c r="I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</row>
    <row r="251" spans="1:47" ht="40.5" customHeight="1">
      <c r="A251" s="8"/>
      <c r="B251" s="8"/>
      <c r="D251" s="8"/>
      <c r="G251" s="10"/>
      <c r="H251" s="8"/>
      <c r="I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</row>
    <row r="252" spans="1:47" ht="40.5" customHeight="1">
      <c r="A252" s="8"/>
      <c r="B252" s="8"/>
      <c r="D252" s="8"/>
      <c r="G252" s="10"/>
      <c r="H252" s="8"/>
      <c r="I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</row>
    <row r="253" spans="1:47" ht="40.5" customHeight="1">
      <c r="A253" s="8"/>
      <c r="B253" s="8"/>
      <c r="D253" s="8"/>
      <c r="G253" s="10"/>
      <c r="H253" s="8"/>
      <c r="I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</row>
    <row r="254" spans="1:47" ht="40.5" customHeight="1">
      <c r="A254" s="8"/>
      <c r="B254" s="8"/>
      <c r="D254" s="8"/>
      <c r="G254" s="10"/>
      <c r="H254" s="8"/>
      <c r="I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</row>
    <row r="255" spans="1:47" ht="40.5" customHeight="1">
      <c r="A255" s="8"/>
      <c r="B255" s="8"/>
      <c r="D255" s="8"/>
      <c r="G255" s="10"/>
      <c r="H255" s="8"/>
      <c r="I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</row>
    <row r="256" spans="1:47" ht="40.5" customHeight="1">
      <c r="A256" s="8"/>
      <c r="B256" s="8"/>
      <c r="D256" s="8"/>
      <c r="G256" s="10"/>
      <c r="H256" s="8"/>
      <c r="I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</row>
    <row r="257" spans="1:47" ht="40.5" customHeight="1">
      <c r="A257" s="8"/>
      <c r="B257" s="8"/>
      <c r="D257" s="8"/>
      <c r="G257" s="10"/>
      <c r="H257" s="8"/>
      <c r="I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</row>
    <row r="258" spans="1:47" ht="40.5" customHeight="1">
      <c r="A258" s="8"/>
      <c r="B258" s="8"/>
      <c r="D258" s="8"/>
      <c r="G258" s="10"/>
      <c r="H258" s="8"/>
      <c r="I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</row>
    <row r="259" spans="1:47" ht="40.5" customHeight="1">
      <c r="A259" s="8"/>
      <c r="B259" s="8"/>
      <c r="D259" s="8"/>
      <c r="G259" s="10"/>
      <c r="H259" s="8"/>
      <c r="I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</row>
    <row r="260" spans="1:47" ht="40.5" customHeight="1">
      <c r="A260" s="8"/>
      <c r="B260" s="8"/>
      <c r="D260" s="8"/>
      <c r="G260" s="10"/>
      <c r="H260" s="8"/>
      <c r="I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</row>
    <row r="261" spans="1:47" ht="40.5" customHeight="1">
      <c r="A261" s="8"/>
      <c r="B261" s="8"/>
      <c r="D261" s="8"/>
      <c r="G261" s="10"/>
      <c r="H261" s="8"/>
      <c r="I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</row>
    <row r="262" spans="1:47" ht="40.5" customHeight="1">
      <c r="A262" s="8"/>
      <c r="B262" s="8"/>
      <c r="D262" s="8"/>
      <c r="G262" s="10"/>
      <c r="H262" s="8"/>
      <c r="I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</row>
    <row r="263" spans="1:47" ht="40.5" customHeight="1">
      <c r="A263" s="8"/>
      <c r="B263" s="8"/>
      <c r="D263" s="8"/>
      <c r="G263" s="10"/>
      <c r="H263" s="8"/>
      <c r="I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</row>
    <row r="264" spans="30:47" ht="40.5" customHeight="1"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</row>
    <row r="265" spans="30:47" ht="40.5" customHeight="1"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</row>
    <row r="266" spans="30:47" ht="40.5" customHeight="1"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</row>
    <row r="267" spans="30:47" ht="40.5" customHeight="1"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</row>
    <row r="268" spans="30:47" ht="40.5" customHeight="1"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</row>
    <row r="269" spans="30:47" ht="40.5" customHeight="1"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</row>
    <row r="270" spans="30:47" ht="40.5" customHeight="1"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</row>
    <row r="271" spans="30:47" ht="40.5" customHeight="1"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</row>
    <row r="272" spans="30:47" ht="40.5" customHeight="1"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</row>
    <row r="273" spans="30:47" ht="40.5" customHeight="1"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</row>
    <row r="274" spans="30:47" ht="40.5" customHeight="1"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</row>
    <row r="275" spans="30:47" ht="40.5" customHeight="1"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</row>
    <row r="276" spans="30:47" ht="40.5" customHeight="1"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</row>
    <row r="277" spans="30:47" ht="40.5" customHeight="1"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</row>
    <row r="278" spans="30:47" ht="40.5" customHeight="1"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</row>
    <row r="279" spans="30:47" ht="40.5" customHeight="1"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</row>
  </sheetData>
  <sheetProtection/>
  <mergeCells count="153">
    <mergeCell ref="A63:D63"/>
    <mergeCell ref="E47:F47"/>
    <mergeCell ref="A50:J50"/>
    <mergeCell ref="A60:J60"/>
    <mergeCell ref="A48:C48"/>
    <mergeCell ref="B61:D61"/>
    <mergeCell ref="A1:J1"/>
    <mergeCell ref="A4:J4"/>
    <mergeCell ref="A5:J5"/>
    <mergeCell ref="A6:J6"/>
    <mergeCell ref="A29:J29"/>
    <mergeCell ref="A34:J34"/>
    <mergeCell ref="B8:B9"/>
    <mergeCell ref="E8:E9"/>
    <mergeCell ref="A28:C28"/>
    <mergeCell ref="B62:D62"/>
    <mergeCell ref="B57:D57"/>
    <mergeCell ref="B51:D51"/>
    <mergeCell ref="A59:D59"/>
    <mergeCell ref="B58:D58"/>
    <mergeCell ref="B55:D55"/>
    <mergeCell ref="B54:D54"/>
    <mergeCell ref="B53:D53"/>
    <mergeCell ref="B52:D52"/>
    <mergeCell ref="B56:D56"/>
    <mergeCell ref="A121:G121"/>
    <mergeCell ref="A23:C23"/>
    <mergeCell ref="A33:C33"/>
    <mergeCell ref="E43:F43"/>
    <mergeCell ref="A40:C40"/>
    <mergeCell ref="E42:F42"/>
    <mergeCell ref="A39:C39"/>
    <mergeCell ref="A64:D64"/>
    <mergeCell ref="A47:C47"/>
    <mergeCell ref="E46:F46"/>
    <mergeCell ref="A41:J41"/>
    <mergeCell ref="E44:F44"/>
    <mergeCell ref="E45:F45"/>
    <mergeCell ref="E48:F48"/>
    <mergeCell ref="J8:J9"/>
    <mergeCell ref="F8:F9"/>
    <mergeCell ref="G8:G9"/>
    <mergeCell ref="A117:J117"/>
    <mergeCell ref="A65:J65"/>
    <mergeCell ref="B118:J118"/>
    <mergeCell ref="B119:J119"/>
    <mergeCell ref="B67:G67"/>
    <mergeCell ref="H8:H9"/>
    <mergeCell ref="A49:J49"/>
    <mergeCell ref="A24:J24"/>
    <mergeCell ref="I8:I9"/>
    <mergeCell ref="A8:A9"/>
    <mergeCell ref="B114:G114"/>
    <mergeCell ref="A116:G116"/>
    <mergeCell ref="B106:G106"/>
    <mergeCell ref="B110:G110"/>
    <mergeCell ref="B98:G98"/>
    <mergeCell ref="B102:G102"/>
    <mergeCell ref="B68:G68"/>
    <mergeCell ref="B69:G69"/>
    <mergeCell ref="H67:J67"/>
    <mergeCell ref="H68:J68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H74:J74"/>
    <mergeCell ref="B75:G75"/>
    <mergeCell ref="H75:J75"/>
    <mergeCell ref="B76:G76"/>
    <mergeCell ref="H76:J76"/>
    <mergeCell ref="B77:G77"/>
    <mergeCell ref="H77:J77"/>
    <mergeCell ref="B74:G74"/>
    <mergeCell ref="H78:J78"/>
    <mergeCell ref="B79:G79"/>
    <mergeCell ref="H79:J79"/>
    <mergeCell ref="B80:G80"/>
    <mergeCell ref="H80:J80"/>
    <mergeCell ref="B81:G81"/>
    <mergeCell ref="H81:J81"/>
    <mergeCell ref="B78:G78"/>
    <mergeCell ref="H82:J82"/>
    <mergeCell ref="B83:G83"/>
    <mergeCell ref="H83:J83"/>
    <mergeCell ref="B84:G84"/>
    <mergeCell ref="H84:J84"/>
    <mergeCell ref="B85:G85"/>
    <mergeCell ref="H85:J85"/>
    <mergeCell ref="B82:G82"/>
    <mergeCell ref="H86:J86"/>
    <mergeCell ref="B87:G87"/>
    <mergeCell ref="H87:J87"/>
    <mergeCell ref="B88:G88"/>
    <mergeCell ref="H88:J88"/>
    <mergeCell ref="B89:G89"/>
    <mergeCell ref="H89:J89"/>
    <mergeCell ref="B86:G86"/>
    <mergeCell ref="H90:J90"/>
    <mergeCell ref="B91:G91"/>
    <mergeCell ref="H91:J91"/>
    <mergeCell ref="B92:G92"/>
    <mergeCell ref="H92:J92"/>
    <mergeCell ref="B93:G93"/>
    <mergeCell ref="H93:J93"/>
    <mergeCell ref="B90:G90"/>
    <mergeCell ref="H94:J94"/>
    <mergeCell ref="B95:G95"/>
    <mergeCell ref="H95:J95"/>
    <mergeCell ref="B96:G96"/>
    <mergeCell ref="H96:J96"/>
    <mergeCell ref="B97:G97"/>
    <mergeCell ref="H97:J97"/>
    <mergeCell ref="B94:G94"/>
    <mergeCell ref="H98:J98"/>
    <mergeCell ref="B99:G99"/>
    <mergeCell ref="H99:J99"/>
    <mergeCell ref="B100:G100"/>
    <mergeCell ref="H100:J100"/>
    <mergeCell ref="B101:G101"/>
    <mergeCell ref="H101:J101"/>
    <mergeCell ref="H102:J102"/>
    <mergeCell ref="B103:G103"/>
    <mergeCell ref="H103:J103"/>
    <mergeCell ref="B104:G104"/>
    <mergeCell ref="H104:J104"/>
    <mergeCell ref="B105:G105"/>
    <mergeCell ref="H105:J105"/>
    <mergeCell ref="H112:J112"/>
    <mergeCell ref="B113:G113"/>
    <mergeCell ref="H113:J113"/>
    <mergeCell ref="H106:J106"/>
    <mergeCell ref="B107:G107"/>
    <mergeCell ref="H107:J107"/>
    <mergeCell ref="B108:G108"/>
    <mergeCell ref="H108:J108"/>
    <mergeCell ref="B109:G109"/>
    <mergeCell ref="H109:J109"/>
    <mergeCell ref="H116:J116"/>
    <mergeCell ref="B66:G66"/>
    <mergeCell ref="H66:J66"/>
    <mergeCell ref="H114:J114"/>
    <mergeCell ref="B115:G115"/>
    <mergeCell ref="H115:J115"/>
    <mergeCell ref="H110:J110"/>
    <mergeCell ref="B111:G111"/>
    <mergeCell ref="H111:J111"/>
    <mergeCell ref="B112:G1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maksimova.yua</cp:lastModifiedBy>
  <cp:lastPrinted>2018-01-23T02:18:12Z</cp:lastPrinted>
  <dcterms:created xsi:type="dcterms:W3CDTF">2008-06-09T05:01:27Z</dcterms:created>
  <dcterms:modified xsi:type="dcterms:W3CDTF">2018-01-23T04:42:57Z</dcterms:modified>
  <cp:category/>
  <cp:version/>
  <cp:contentType/>
  <cp:contentStatus/>
</cp:coreProperties>
</file>