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<sst xmlns="http://schemas.openxmlformats.org/spreadsheetml/2006/main" count="259" uniqueCount="101">
  <si>
    <t>ПЕРЕЧЕНЬ</t>
  </si>
  <si>
    <t>свободных нежилых помещений муниципальной собственности,</t>
  </si>
  <si>
    <t>предназначенных для сдачи в аренду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</si>
  <si>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Кантаржян Сергей Арменович т</t>
    </r>
    <r>
      <rPr>
        <b/>
        <sz val="11"/>
        <rFont val="Times New Roman"/>
        <family val="1"/>
      </rPr>
      <t>. 370-398</t>
    </r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</si>
  <si>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</si>
  <si>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</si>
  <si>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</si>
  <si>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</si>
  <si>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 xml:space="preserve">электронный адрес Комитета: http://www.info@kums.barnaul-adm.ru;   </t>
  </si>
  <si>
    <t>МФЦ: mfc@mfc22.ru.</t>
  </si>
  <si>
    <t>Октябрьский район</t>
  </si>
  <si>
    <t>№ п/п</t>
  </si>
  <si>
    <t>Адрес</t>
  </si>
  <si>
    <t>Этаж, подвал</t>
  </si>
  <si>
    <t>Общая площадь, кв.м.</t>
  </si>
  <si>
    <t>в том числе места общего пользования, кв.м.</t>
  </si>
  <si>
    <t>Примечание</t>
  </si>
  <si>
    <t>ул.П.Сухова, 40А</t>
  </si>
  <si>
    <t>1 этаж лит.Д</t>
  </si>
  <si>
    <t>пр-кт Калинина, 5</t>
  </si>
  <si>
    <t>подвал</t>
  </si>
  <si>
    <t>В прогнозном плане приватизации.</t>
  </si>
  <si>
    <t>пр-кт Калинина, 14</t>
  </si>
  <si>
    <t>1 этаж</t>
  </si>
  <si>
    <t>-</t>
  </si>
  <si>
    <t>ул.Сизова, 26</t>
  </si>
  <si>
    <t>ул.4-я Западная, 78/ул.Г.Титова, 12</t>
  </si>
  <si>
    <t>ул.П.С.Кулагина, 4</t>
  </si>
  <si>
    <t>ул.Э.Алексеевой, 2                                    /пр-кт Ленина, 199</t>
  </si>
  <si>
    <t>2 этаж</t>
  </si>
  <si>
    <t>ул.Горно-Алтайская, 15а</t>
  </si>
  <si>
    <t>ул.Чудненко, 81а</t>
  </si>
  <si>
    <t>ул.Беляева, 7 /ул.Тимуровская, 3</t>
  </si>
  <si>
    <t>пр-кт Ленина, 92/  ул.Профинтерна, 28</t>
  </si>
  <si>
    <t>пр-д 9 Мая, 5</t>
  </si>
  <si>
    <t>ИТОГО:</t>
  </si>
  <si>
    <t>Центральный район</t>
  </si>
  <si>
    <t>пр-кт.Дзержинского, 7</t>
  </si>
  <si>
    <t>пр-кт Социалистический, 78</t>
  </si>
  <si>
    <t>ул.Б.Олонская, 42а</t>
  </si>
  <si>
    <t xml:space="preserve">нежилое помещение </t>
  </si>
  <si>
    <t>ул.Льва Толстого, 1/ул.Промышленная 13в</t>
  </si>
  <si>
    <t>Ленинский район</t>
  </si>
  <si>
    <t>ул.Кавалерийская, 13</t>
  </si>
  <si>
    <t>п.Научный городок, 16</t>
  </si>
  <si>
    <t>подвал ЦТП</t>
  </si>
  <si>
    <t>ул.Веры Кащеевой, 18</t>
  </si>
  <si>
    <t>2 этаж ЦТП</t>
  </si>
  <si>
    <t>ул.Шукшина, 28</t>
  </si>
  <si>
    <t>ул.Шукшина, 17а</t>
  </si>
  <si>
    <t>1 этаж ЦТП</t>
  </si>
  <si>
    <t>ул.Островского, 31</t>
  </si>
  <si>
    <t>ул.Юрина, 255</t>
  </si>
  <si>
    <t>ул.Попова, 60</t>
  </si>
  <si>
    <t>ул.Георгия Исакова, 235а</t>
  </si>
  <si>
    <t xml:space="preserve">1 этаж </t>
  </si>
  <si>
    <t>ул.Юрина, 192</t>
  </si>
  <si>
    <t>Итого:</t>
  </si>
  <si>
    <t>Железнодорожный район</t>
  </si>
  <si>
    <t>пр-кт Ленина, 63</t>
  </si>
  <si>
    <t>ул.Н.Ярных, 79</t>
  </si>
  <si>
    <t>ул.Молодежная, 64</t>
  </si>
  <si>
    <t>пр-кт Ленина, 65</t>
  </si>
  <si>
    <t>пр-кт Красноармейский, 131</t>
  </si>
  <si>
    <t>ул.Антона Петрова 108б</t>
  </si>
  <si>
    <t>ул.Мерзликина, 7</t>
  </si>
  <si>
    <t>пр-кт Ленина, 79</t>
  </si>
  <si>
    <t>пер.Вагонный 1-й, 8</t>
  </si>
  <si>
    <t>ул.Северо-Западная, 224</t>
  </si>
  <si>
    <t>ул.Воронежская, 2</t>
  </si>
  <si>
    <t>Индустриальный район</t>
  </si>
  <si>
    <t>ул. 50 лет СССР, 12</t>
  </si>
  <si>
    <t>ул.Благовещенская, 1а</t>
  </si>
  <si>
    <t>ул.Солнечная Поляна, 49а</t>
  </si>
  <si>
    <t>Павловский тракт, 132</t>
  </si>
  <si>
    <t>ул.Новосибирская, 1а</t>
  </si>
  <si>
    <t>ул.Малахова, 128</t>
  </si>
  <si>
    <t>ул.Антона Петрова, 231а</t>
  </si>
  <si>
    <t>ул.Суворова, 11</t>
  </si>
  <si>
    <t>Павловский тракт, 263а</t>
  </si>
  <si>
    <r>
      <t>КУМС- Сергиенко Дарья Игоревна т.</t>
    </r>
    <r>
      <rPr>
        <b/>
        <sz val="8"/>
        <rFont val="Times New Roman"/>
        <family val="1"/>
      </rPr>
      <t>370-498</t>
    </r>
  </si>
  <si>
    <r>
      <t>КУМС - Толстых Регина Сергеевна т.</t>
    </r>
    <r>
      <rPr>
        <b/>
        <sz val="8"/>
        <rFont val="Times New Roman"/>
        <family val="1"/>
      </rPr>
      <t>370-478</t>
    </r>
  </si>
  <si>
    <r>
      <t>КУМС - Дорохова Маргарита Анатольевна т.</t>
    </r>
    <r>
      <rPr>
        <b/>
        <sz val="8"/>
        <rFont val="Times New Roman"/>
        <family val="1"/>
      </rPr>
      <t>370-479</t>
    </r>
  </si>
  <si>
    <t>ул.Солнечная Поляна, 21</t>
  </si>
  <si>
    <t>ул.Шумакова, 45а</t>
  </si>
  <si>
    <t>ул.Промышленная, 13д</t>
  </si>
  <si>
    <t>1, 2 этаж</t>
  </si>
  <si>
    <t>1 этаж МКД</t>
  </si>
  <si>
    <t>ул.Максима Горького, 44а</t>
  </si>
  <si>
    <t>нежилое здание</t>
  </si>
  <si>
    <t>подвал МКД</t>
  </si>
  <si>
    <t>2 этаж МКД</t>
  </si>
  <si>
    <t>Административное здание</t>
  </si>
  <si>
    <t>ул. Чайковского, 33</t>
  </si>
  <si>
    <t>ул.Попова, 104</t>
  </si>
  <si>
    <t>ул.Волгоградская, 61а, стр.1</t>
  </si>
  <si>
    <t xml:space="preserve">В прогнозном плане приватизации. </t>
  </si>
  <si>
    <t>на 01.03.2023</t>
  </si>
  <si>
    <t>ул.Привокзальная, 5</t>
  </si>
  <si>
    <t>водонапорная башня</t>
  </si>
  <si>
    <t>ул.Попова, 190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</si>
</sst>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i/>
      <sz val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165" fontId="4" fillId="0" borderId="10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165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2" fontId="48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65" fontId="4" fillId="33" borderId="10" xfId="58" applyNumberFormat="1" applyFont="1" applyFill="1" applyBorder="1" applyAlignment="1" applyProtection="1">
      <alignment vertical="center" wrapText="1"/>
      <protection locked="0"/>
    </xf>
    <xf numFmtId="165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165" fontId="4" fillId="33" borderId="11" xfId="58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5" fontId="5" fillId="0" borderId="10" xfId="58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65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3" fontId="5" fillId="0" borderId="10" xfId="58" applyFont="1" applyFill="1" applyBorder="1" applyAlignment="1" applyProtection="1">
      <alignment vertical="center" wrapText="1"/>
      <protection locked="0"/>
    </xf>
    <xf numFmtId="43" fontId="5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66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5" applyFont="1" applyFill="1" applyBorder="1" applyAlignment="1" applyProtection="1">
      <alignment vertical="top" wrapText="1"/>
      <protection locked="0"/>
    </xf>
    <xf numFmtId="9" fontId="4" fillId="0" borderId="10" xfId="55" applyFont="1" applyFill="1" applyBorder="1" applyAlignment="1" applyProtection="1">
      <alignment horizontal="center" vertical="top" wrapText="1"/>
      <protection locked="0"/>
    </xf>
    <xf numFmtId="166" fontId="4" fillId="0" borderId="10" xfId="55" applyNumberFormat="1" applyFont="1" applyFill="1" applyBorder="1" applyAlignment="1" applyProtection="1">
      <alignment horizontal="center" vertical="top" wrapText="1"/>
      <protection locked="0"/>
    </xf>
    <xf numFmtId="9" fontId="4" fillId="0" borderId="10" xfId="55" applyFont="1" applyFill="1" applyBorder="1" applyAlignment="1" applyProtection="1">
      <alignment horizontal="left" vertical="top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33" borderId="11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4" fillId="33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16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58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65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165" fontId="5" fillId="0" borderId="0" xfId="58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PageLayoutView="0" workbookViewId="0" topLeftCell="A19">
      <selection activeCell="I20" sqref="I20"/>
    </sheetView>
  </sheetViews>
  <sheetFormatPr defaultColWidth="9.140625" defaultRowHeight="15"/>
  <cols>
    <col min="1" max="1" width="5.7109375" style="17" customWidth="1"/>
    <col min="2" max="2" width="23.8515625" style="15" customWidth="1"/>
    <col min="3" max="3" width="20.28125" style="16" customWidth="1"/>
    <col min="4" max="4" width="10.7109375" style="17" customWidth="1"/>
    <col min="5" max="5" width="8.140625" style="17" customWidth="1"/>
    <col min="6" max="6" width="28.7109375" style="18" customWidth="1"/>
    <col min="7" max="16384" width="9.140625" style="1" customWidth="1"/>
  </cols>
  <sheetData>
    <row r="1" spans="1:6" ht="15" customHeight="1">
      <c r="A1" s="22"/>
      <c r="B1" s="103" t="s">
        <v>0</v>
      </c>
      <c r="C1" s="103"/>
      <c r="D1" s="103"/>
      <c r="E1" s="103"/>
      <c r="F1" s="103"/>
    </row>
    <row r="2" spans="1:6" ht="15" customHeight="1">
      <c r="A2" s="22"/>
      <c r="B2" s="103" t="s">
        <v>1</v>
      </c>
      <c r="C2" s="103"/>
      <c r="D2" s="103"/>
      <c r="E2" s="103"/>
      <c r="F2" s="103"/>
    </row>
    <row r="3" spans="1:6" ht="12.75">
      <c r="A3" s="22"/>
      <c r="B3" s="103" t="s">
        <v>2</v>
      </c>
      <c r="C3" s="103"/>
      <c r="D3" s="103"/>
      <c r="E3" s="103"/>
      <c r="F3" s="103"/>
    </row>
    <row r="4" spans="1:6" ht="15" customHeight="1">
      <c r="A4" s="22"/>
      <c r="B4" s="104" t="s">
        <v>97</v>
      </c>
      <c r="C4" s="104"/>
      <c r="D4" s="104"/>
      <c r="E4" s="104"/>
      <c r="F4" s="104"/>
    </row>
    <row r="5" spans="1:6" ht="15">
      <c r="A5" s="22"/>
      <c r="B5" s="2"/>
      <c r="C5" s="3" t="s">
        <v>3</v>
      </c>
      <c r="D5" s="4"/>
      <c r="E5" s="4"/>
      <c r="F5" s="5"/>
    </row>
    <row r="6" spans="1:6" ht="12.75">
      <c r="A6" s="22"/>
      <c r="B6" s="105" t="s">
        <v>4</v>
      </c>
      <c r="C6" s="105"/>
      <c r="D6" s="105"/>
      <c r="E6" s="105"/>
      <c r="F6" s="105"/>
    </row>
    <row r="7" spans="1:6" ht="21.75" customHeight="1">
      <c r="A7" s="22"/>
      <c r="B7" s="102" t="s">
        <v>5</v>
      </c>
      <c r="C7" s="102"/>
      <c r="D7" s="102"/>
      <c r="E7" s="102"/>
      <c r="F7" s="102"/>
    </row>
    <row r="8" spans="1:6" ht="37.5" customHeight="1">
      <c r="A8" s="22"/>
      <c r="B8" s="102" t="s">
        <v>6</v>
      </c>
      <c r="C8" s="102"/>
      <c r="D8" s="102"/>
      <c r="E8" s="102"/>
      <c r="F8" s="102"/>
    </row>
    <row r="9" spans="1:6" ht="11.25" customHeight="1">
      <c r="A9" s="22"/>
      <c r="B9" s="107" t="s">
        <v>7</v>
      </c>
      <c r="C9" s="107"/>
      <c r="D9" s="107"/>
      <c r="E9" s="107"/>
      <c r="F9" s="107"/>
    </row>
    <row r="10" spans="1:6" ht="11.25" customHeight="1">
      <c r="A10" s="22"/>
      <c r="B10" s="107" t="s">
        <v>8</v>
      </c>
      <c r="C10" s="107"/>
      <c r="D10" s="107"/>
      <c r="E10" s="107"/>
      <c r="F10" s="107"/>
    </row>
    <row r="11" spans="1:6" ht="11.25">
      <c r="A11" s="22"/>
      <c r="B11" s="107" t="s">
        <v>9</v>
      </c>
      <c r="C11" s="107"/>
      <c r="D11" s="107"/>
      <c r="E11" s="107"/>
      <c r="F11" s="107"/>
    </row>
    <row r="12" spans="1:6" ht="11.25">
      <c r="A12" s="22"/>
      <c r="B12" s="23"/>
      <c r="C12" s="23"/>
      <c r="D12" s="23"/>
      <c r="E12" s="91"/>
      <c r="F12" s="23"/>
    </row>
    <row r="13" spans="1:6" ht="11.25">
      <c r="A13" s="22"/>
      <c r="B13" s="24"/>
      <c r="C13" s="25" t="s">
        <v>10</v>
      </c>
      <c r="D13" s="22"/>
      <c r="E13" s="22"/>
      <c r="F13" s="26"/>
    </row>
    <row r="14" spans="1:6" ht="11.25">
      <c r="A14" s="22"/>
      <c r="B14" s="24"/>
      <c r="C14" s="27" t="s">
        <v>80</v>
      </c>
      <c r="D14" s="22"/>
      <c r="E14" s="22"/>
      <c r="F14" s="26"/>
    </row>
    <row r="15" spans="1:6" s="6" customFormat="1" ht="31.5" customHeight="1">
      <c r="A15" s="28" t="s">
        <v>11</v>
      </c>
      <c r="B15" s="28" t="s">
        <v>12</v>
      </c>
      <c r="C15" s="28" t="s">
        <v>13</v>
      </c>
      <c r="D15" s="29" t="s">
        <v>14</v>
      </c>
      <c r="E15" s="29" t="s">
        <v>15</v>
      </c>
      <c r="F15" s="28" t="s">
        <v>16</v>
      </c>
    </row>
    <row r="16" spans="1:6" ht="11.25">
      <c r="A16" s="30">
        <v>1</v>
      </c>
      <c r="B16" s="9" t="s">
        <v>17</v>
      </c>
      <c r="C16" s="11" t="s">
        <v>18</v>
      </c>
      <c r="D16" s="8">
        <v>37.4</v>
      </c>
      <c r="E16" s="77" t="s">
        <v>24</v>
      </c>
      <c r="F16" s="9"/>
    </row>
    <row r="17" spans="1:6" ht="12.75" customHeight="1">
      <c r="A17" s="98">
        <f>1+A16</f>
        <v>2</v>
      </c>
      <c r="B17" s="97" t="s">
        <v>19</v>
      </c>
      <c r="C17" s="33" t="s">
        <v>20</v>
      </c>
      <c r="D17" s="34">
        <v>349.9</v>
      </c>
      <c r="E17" s="78" t="s">
        <v>24</v>
      </c>
      <c r="F17" s="33" t="s">
        <v>21</v>
      </c>
    </row>
    <row r="18" spans="1:6" ht="12.75" customHeight="1">
      <c r="A18" s="30">
        <f aca="true" t="shared" si="0" ref="A18:A27">1+A17</f>
        <v>3</v>
      </c>
      <c r="B18" s="19" t="s">
        <v>22</v>
      </c>
      <c r="C18" s="11" t="s">
        <v>20</v>
      </c>
      <c r="D18" s="8">
        <v>336.1</v>
      </c>
      <c r="E18" s="77" t="s">
        <v>24</v>
      </c>
      <c r="F18" s="11" t="s">
        <v>21</v>
      </c>
    </row>
    <row r="19" spans="1:6" s="7" customFormat="1" ht="12" customHeight="1">
      <c r="A19" s="30">
        <v>5</v>
      </c>
      <c r="B19" s="10" t="s">
        <v>25</v>
      </c>
      <c r="C19" s="11" t="s">
        <v>23</v>
      </c>
      <c r="D19" s="8">
        <v>172.5</v>
      </c>
      <c r="E19" s="77">
        <v>60.4</v>
      </c>
      <c r="F19" s="11" t="s">
        <v>21</v>
      </c>
    </row>
    <row r="20" spans="1:6" ht="13.5" customHeight="1">
      <c r="A20" s="30">
        <v>6</v>
      </c>
      <c r="B20" s="32" t="s">
        <v>26</v>
      </c>
      <c r="C20" s="98" t="s">
        <v>20</v>
      </c>
      <c r="D20" s="34">
        <v>602.5</v>
      </c>
      <c r="E20" s="78">
        <v>0</v>
      </c>
      <c r="F20" s="33" t="s">
        <v>21</v>
      </c>
    </row>
    <row r="21" spans="1:6" ht="13.5" customHeight="1">
      <c r="A21" s="30">
        <f t="shared" si="0"/>
        <v>7</v>
      </c>
      <c r="B21" s="19" t="s">
        <v>27</v>
      </c>
      <c r="C21" s="31" t="s">
        <v>23</v>
      </c>
      <c r="D21" s="8">
        <v>162.2</v>
      </c>
      <c r="E21" s="77">
        <v>31.3</v>
      </c>
      <c r="F21" s="11" t="s">
        <v>21</v>
      </c>
    </row>
    <row r="22" spans="1:6" ht="22.5" customHeight="1">
      <c r="A22" s="98">
        <v>8</v>
      </c>
      <c r="B22" s="96" t="s">
        <v>28</v>
      </c>
      <c r="C22" s="37" t="s">
        <v>23</v>
      </c>
      <c r="D22" s="38">
        <v>2116.8</v>
      </c>
      <c r="E22" s="79">
        <v>298.4</v>
      </c>
      <c r="F22" s="33" t="s">
        <v>96</v>
      </c>
    </row>
    <row r="23" spans="1:6" ht="22.5" customHeight="1">
      <c r="A23" s="30">
        <v>9</v>
      </c>
      <c r="B23" s="97" t="s">
        <v>30</v>
      </c>
      <c r="C23" s="98" t="s">
        <v>23</v>
      </c>
      <c r="D23" s="34">
        <v>68</v>
      </c>
      <c r="E23" s="78" t="s">
        <v>24</v>
      </c>
      <c r="F23" s="33"/>
    </row>
    <row r="24" spans="1:6" ht="20.25" customHeight="1">
      <c r="A24" s="30">
        <f t="shared" si="0"/>
        <v>10</v>
      </c>
      <c r="B24" s="97" t="s">
        <v>31</v>
      </c>
      <c r="C24" s="98" t="s">
        <v>20</v>
      </c>
      <c r="D24" s="34">
        <v>202.8</v>
      </c>
      <c r="E24" s="78">
        <v>96.5</v>
      </c>
      <c r="F24" s="33"/>
    </row>
    <row r="25" spans="1:6" s="7" customFormat="1" ht="12.75" customHeight="1">
      <c r="A25" s="30">
        <f t="shared" si="0"/>
        <v>11</v>
      </c>
      <c r="B25" s="97" t="s">
        <v>32</v>
      </c>
      <c r="C25" s="98" t="s">
        <v>20</v>
      </c>
      <c r="D25" s="34">
        <v>107.2</v>
      </c>
      <c r="E25" s="78" t="s">
        <v>24</v>
      </c>
      <c r="F25" s="33"/>
    </row>
    <row r="26" spans="1:6" s="7" customFormat="1" ht="29.25" customHeight="1">
      <c r="A26" s="30">
        <f t="shared" si="0"/>
        <v>12</v>
      </c>
      <c r="B26" s="39" t="s">
        <v>33</v>
      </c>
      <c r="C26" s="40" t="s">
        <v>20</v>
      </c>
      <c r="D26" s="8">
        <v>294.8</v>
      </c>
      <c r="E26" s="80" t="s">
        <v>24</v>
      </c>
      <c r="F26" s="30" t="s">
        <v>21</v>
      </c>
    </row>
    <row r="27" spans="1:6" ht="11.25" customHeight="1">
      <c r="A27" s="30">
        <f t="shared" si="0"/>
        <v>13</v>
      </c>
      <c r="B27" s="39" t="s">
        <v>34</v>
      </c>
      <c r="C27" s="40" t="s">
        <v>20</v>
      </c>
      <c r="D27" s="8">
        <v>336.7</v>
      </c>
      <c r="E27" s="80" t="s">
        <v>24</v>
      </c>
      <c r="F27" s="11" t="s">
        <v>21</v>
      </c>
    </row>
    <row r="28" spans="1:6" ht="11.25" customHeight="1">
      <c r="A28" s="41"/>
      <c r="B28" s="42" t="s">
        <v>35</v>
      </c>
      <c r="C28" s="43"/>
      <c r="D28" s="44">
        <f>SUM(D16:D27)</f>
        <v>4786.900000000001</v>
      </c>
      <c r="E28" s="77"/>
      <c r="F28" s="45"/>
    </row>
    <row r="29" spans="1:6" ht="13.5" customHeight="1">
      <c r="A29" s="46"/>
      <c r="B29" s="47"/>
      <c r="C29" s="48"/>
      <c r="D29" s="49"/>
      <c r="E29" s="49"/>
      <c r="F29" s="50"/>
    </row>
    <row r="30" spans="1:6" ht="25.5" customHeight="1">
      <c r="A30" s="22"/>
      <c r="B30" s="24"/>
      <c r="C30" s="25" t="s">
        <v>36</v>
      </c>
      <c r="D30" s="22"/>
      <c r="E30" s="22"/>
      <c r="F30" s="26"/>
    </row>
    <row r="31" spans="1:6" ht="11.25" customHeight="1">
      <c r="A31" s="22"/>
      <c r="B31" s="24"/>
      <c r="C31" s="51" t="s">
        <v>81</v>
      </c>
      <c r="D31" s="22"/>
      <c r="E31" s="22"/>
      <c r="F31" s="26"/>
    </row>
    <row r="32" spans="1:6" ht="33.75" customHeight="1">
      <c r="A32" s="28" t="s">
        <v>11</v>
      </c>
      <c r="B32" s="28" t="s">
        <v>12</v>
      </c>
      <c r="C32" s="28" t="s">
        <v>13</v>
      </c>
      <c r="D32" s="29" t="s">
        <v>14</v>
      </c>
      <c r="E32" s="29" t="s">
        <v>15</v>
      </c>
      <c r="F32" s="28" t="s">
        <v>16</v>
      </c>
    </row>
    <row r="33" spans="1:6" ht="12.75" customHeight="1">
      <c r="A33" s="99">
        <v>1</v>
      </c>
      <c r="B33" s="100" t="s">
        <v>37</v>
      </c>
      <c r="C33" s="30" t="s">
        <v>23</v>
      </c>
      <c r="D33" s="12">
        <v>15.7</v>
      </c>
      <c r="E33" s="77">
        <v>2.7</v>
      </c>
      <c r="F33" s="108" t="s">
        <v>21</v>
      </c>
    </row>
    <row r="34" spans="1:6" s="7" customFormat="1" ht="23.25" customHeight="1">
      <c r="A34" s="99"/>
      <c r="B34" s="100"/>
      <c r="C34" s="11" t="s">
        <v>23</v>
      </c>
      <c r="D34" s="12">
        <v>11.7</v>
      </c>
      <c r="E34" s="77">
        <v>2</v>
      </c>
      <c r="F34" s="108"/>
    </row>
    <row r="35" spans="1:6" s="7" customFormat="1" ht="11.25">
      <c r="A35" s="99"/>
      <c r="B35" s="100"/>
      <c r="C35" s="11" t="s">
        <v>23</v>
      </c>
      <c r="D35" s="12">
        <v>26.8</v>
      </c>
      <c r="E35" s="77">
        <v>4.6</v>
      </c>
      <c r="F35" s="108"/>
    </row>
    <row r="36" spans="1:6" s="7" customFormat="1" ht="11.25">
      <c r="A36" s="99"/>
      <c r="B36" s="100"/>
      <c r="C36" s="11" t="s">
        <v>23</v>
      </c>
      <c r="D36" s="12">
        <v>38.5</v>
      </c>
      <c r="E36" s="77">
        <v>6.7</v>
      </c>
      <c r="F36" s="108"/>
    </row>
    <row r="37" spans="1:6" s="7" customFormat="1" ht="11.25">
      <c r="A37" s="99"/>
      <c r="B37" s="100"/>
      <c r="C37" s="11" t="s">
        <v>23</v>
      </c>
      <c r="D37" s="12">
        <v>76.9</v>
      </c>
      <c r="E37" s="77">
        <v>13.4</v>
      </c>
      <c r="F37" s="108"/>
    </row>
    <row r="38" spans="1:6" s="6" customFormat="1" ht="11.25">
      <c r="A38" s="99"/>
      <c r="B38" s="100"/>
      <c r="C38" s="11" t="s">
        <v>23</v>
      </c>
      <c r="D38" s="12">
        <v>15.7</v>
      </c>
      <c r="E38" s="77">
        <v>2.7</v>
      </c>
      <c r="F38" s="108"/>
    </row>
    <row r="39" spans="1:6" s="6" customFormat="1" ht="11.25" customHeight="1">
      <c r="A39" s="30">
        <v>2</v>
      </c>
      <c r="B39" s="10" t="s">
        <v>93</v>
      </c>
      <c r="C39" s="11" t="s">
        <v>23</v>
      </c>
      <c r="D39" s="12">
        <v>11</v>
      </c>
      <c r="E39" s="77">
        <v>4</v>
      </c>
      <c r="F39" s="9"/>
    </row>
    <row r="40" spans="1:6" s="6" customFormat="1" ht="11.25" customHeight="1">
      <c r="A40" s="30">
        <v>3</v>
      </c>
      <c r="B40" s="10" t="s">
        <v>38</v>
      </c>
      <c r="C40" s="11" t="s">
        <v>20</v>
      </c>
      <c r="D40" s="12">
        <v>263.2</v>
      </c>
      <c r="E40" s="81" t="s">
        <v>24</v>
      </c>
      <c r="F40" s="11" t="s">
        <v>21</v>
      </c>
    </row>
    <row r="41" spans="1:6" s="6" customFormat="1" ht="11.25" customHeight="1">
      <c r="A41" s="30">
        <v>4</v>
      </c>
      <c r="B41" s="10" t="s">
        <v>39</v>
      </c>
      <c r="C41" s="11" t="s">
        <v>40</v>
      </c>
      <c r="D41" s="12">
        <v>255.1</v>
      </c>
      <c r="E41" s="81" t="s">
        <v>24</v>
      </c>
      <c r="F41" s="11" t="s">
        <v>21</v>
      </c>
    </row>
    <row r="42" spans="1:6" s="6" customFormat="1" ht="11.25" customHeight="1">
      <c r="A42" s="99">
        <v>5</v>
      </c>
      <c r="B42" s="100" t="s">
        <v>41</v>
      </c>
      <c r="C42" s="11" t="s">
        <v>23</v>
      </c>
      <c r="D42" s="12">
        <v>175.7</v>
      </c>
      <c r="E42" s="81" t="s">
        <v>24</v>
      </c>
      <c r="F42" s="9"/>
    </row>
    <row r="43" spans="1:6" s="6" customFormat="1" ht="15" customHeight="1">
      <c r="A43" s="99"/>
      <c r="B43" s="100"/>
      <c r="C43" s="11" t="s">
        <v>29</v>
      </c>
      <c r="D43" s="12">
        <v>583.1</v>
      </c>
      <c r="E43" s="81" t="s">
        <v>24</v>
      </c>
      <c r="F43" s="9"/>
    </row>
    <row r="44" spans="1:6" s="6" customFormat="1" ht="11.25" customHeight="1">
      <c r="A44" s="99"/>
      <c r="B44" s="100"/>
      <c r="C44" s="11" t="s">
        <v>23</v>
      </c>
      <c r="D44" s="12">
        <v>215.9</v>
      </c>
      <c r="E44" s="81" t="s">
        <v>24</v>
      </c>
      <c r="F44" s="9"/>
    </row>
    <row r="45" spans="1:6" ht="15.75" customHeight="1">
      <c r="A45" s="99"/>
      <c r="B45" s="100"/>
      <c r="C45" s="11" t="s">
        <v>23</v>
      </c>
      <c r="D45" s="12">
        <v>166.9</v>
      </c>
      <c r="E45" s="81" t="s">
        <v>24</v>
      </c>
      <c r="F45" s="9"/>
    </row>
    <row r="46" spans="1:6" ht="11.25" customHeight="1">
      <c r="A46" s="30">
        <v>6</v>
      </c>
      <c r="B46" s="92" t="s">
        <v>85</v>
      </c>
      <c r="C46" s="11" t="s">
        <v>86</v>
      </c>
      <c r="D46" s="12">
        <v>731.3</v>
      </c>
      <c r="E46" s="93">
        <v>0</v>
      </c>
      <c r="F46" s="9"/>
    </row>
    <row r="47" spans="1:6" ht="11.25" customHeight="1">
      <c r="A47" s="30">
        <v>7</v>
      </c>
      <c r="B47" s="92" t="s">
        <v>88</v>
      </c>
      <c r="C47" s="11" t="s">
        <v>89</v>
      </c>
      <c r="D47" s="12">
        <v>10.4</v>
      </c>
      <c r="E47" s="93" t="s">
        <v>24</v>
      </c>
      <c r="F47" s="9"/>
    </row>
    <row r="48" spans="1:6" ht="11.25" customHeight="1">
      <c r="A48" s="11"/>
      <c r="B48" s="42" t="s">
        <v>35</v>
      </c>
      <c r="C48" s="11"/>
      <c r="D48" s="53">
        <f>SUM(D33:D47)</f>
        <v>2597.9</v>
      </c>
      <c r="E48" s="53"/>
      <c r="F48" s="9"/>
    </row>
    <row r="49" spans="1:6" ht="11.25" customHeight="1">
      <c r="A49" s="46"/>
      <c r="B49" s="54"/>
      <c r="C49" s="48"/>
      <c r="D49" s="55"/>
      <c r="E49" s="55"/>
      <c r="F49" s="13"/>
    </row>
    <row r="50" spans="1:6" ht="11.25">
      <c r="A50" s="48"/>
      <c r="B50" s="24"/>
      <c r="C50" s="25" t="s">
        <v>42</v>
      </c>
      <c r="D50" s="22"/>
      <c r="E50" s="22"/>
      <c r="F50" s="26"/>
    </row>
    <row r="51" spans="1:6" ht="11.25">
      <c r="A51" s="22"/>
      <c r="B51" s="24"/>
      <c r="C51" s="51" t="s">
        <v>82</v>
      </c>
      <c r="D51" s="22"/>
      <c r="E51" s="22"/>
      <c r="F51" s="26"/>
    </row>
    <row r="52" spans="1:6" ht="33">
      <c r="A52" s="28" t="s">
        <v>11</v>
      </c>
      <c r="B52" s="28" t="s">
        <v>12</v>
      </c>
      <c r="C52" s="28" t="s">
        <v>13</v>
      </c>
      <c r="D52" s="29" t="s">
        <v>14</v>
      </c>
      <c r="E52" s="29" t="s">
        <v>15</v>
      </c>
      <c r="F52" s="28" t="s">
        <v>16</v>
      </c>
    </row>
    <row r="53" spans="1:6" ht="11.25">
      <c r="A53" s="30">
        <v>1</v>
      </c>
      <c r="B53" s="39" t="s">
        <v>43</v>
      </c>
      <c r="C53" s="30" t="s">
        <v>90</v>
      </c>
      <c r="D53" s="12">
        <v>131.6</v>
      </c>
      <c r="E53" s="82">
        <v>28.7</v>
      </c>
      <c r="F53" s="11" t="s">
        <v>21</v>
      </c>
    </row>
    <row r="54" spans="1:6" ht="11.25" customHeight="1">
      <c r="A54" s="30">
        <f>A53+1</f>
        <v>2</v>
      </c>
      <c r="B54" s="39" t="s">
        <v>44</v>
      </c>
      <c r="C54" s="30" t="s">
        <v>90</v>
      </c>
      <c r="D54" s="12">
        <f>95.1+57.1-54.8</f>
        <v>97.39999999999999</v>
      </c>
      <c r="E54" s="83">
        <v>14</v>
      </c>
      <c r="F54" s="11" t="s">
        <v>21</v>
      </c>
    </row>
    <row r="55" spans="1:6" ht="11.25">
      <c r="A55" s="30">
        <v>3</v>
      </c>
      <c r="B55" s="39" t="s">
        <v>44</v>
      </c>
      <c r="C55" s="30" t="s">
        <v>90</v>
      </c>
      <c r="D55" s="12">
        <v>115.4</v>
      </c>
      <c r="E55" s="83">
        <v>16.6</v>
      </c>
      <c r="F55" s="11" t="s">
        <v>21</v>
      </c>
    </row>
    <row r="56" spans="1:6" ht="26.25" customHeight="1">
      <c r="A56" s="30">
        <v>5</v>
      </c>
      <c r="B56" s="56" t="s">
        <v>46</v>
      </c>
      <c r="C56" s="31" t="s">
        <v>47</v>
      </c>
      <c r="D56" s="12">
        <v>99.2</v>
      </c>
      <c r="E56" s="83">
        <v>29.5</v>
      </c>
      <c r="F56" s="11" t="s">
        <v>21</v>
      </c>
    </row>
    <row r="57" spans="1:6" ht="34.5" customHeight="1">
      <c r="A57" s="40">
        <v>6</v>
      </c>
      <c r="B57" s="56" t="s">
        <v>48</v>
      </c>
      <c r="C57" s="57" t="s">
        <v>91</v>
      </c>
      <c r="D57" s="12">
        <v>33.5</v>
      </c>
      <c r="E57" s="82">
        <v>6.4</v>
      </c>
      <c r="F57" s="9"/>
    </row>
    <row r="58" spans="1:6" ht="11.25">
      <c r="A58" s="30">
        <v>7</v>
      </c>
      <c r="B58" s="10" t="s">
        <v>49</v>
      </c>
      <c r="C58" s="58" t="s">
        <v>50</v>
      </c>
      <c r="D58" s="12">
        <v>84.8</v>
      </c>
      <c r="E58" s="82">
        <v>19.8</v>
      </c>
      <c r="F58" s="11"/>
    </row>
    <row r="59" spans="1:6" ht="11.25" customHeight="1">
      <c r="A59" s="59">
        <v>8</v>
      </c>
      <c r="B59" s="10" t="s">
        <v>51</v>
      </c>
      <c r="C59" s="58" t="s">
        <v>90</v>
      </c>
      <c r="D59" s="12">
        <v>322.3</v>
      </c>
      <c r="E59" s="82" t="s">
        <v>24</v>
      </c>
      <c r="F59" s="11" t="s">
        <v>21</v>
      </c>
    </row>
    <row r="60" spans="1:6" ht="11.25">
      <c r="A60" s="59">
        <v>9</v>
      </c>
      <c r="B60" s="10" t="s">
        <v>51</v>
      </c>
      <c r="C60" s="58" t="s">
        <v>90</v>
      </c>
      <c r="D60" s="12">
        <v>265</v>
      </c>
      <c r="E60" s="82" t="s">
        <v>24</v>
      </c>
      <c r="F60" s="11" t="s">
        <v>21</v>
      </c>
    </row>
    <row r="61" spans="1:6" ht="11.25">
      <c r="A61" s="30">
        <v>10</v>
      </c>
      <c r="B61" s="10" t="s">
        <v>52</v>
      </c>
      <c r="C61" s="58" t="s">
        <v>90</v>
      </c>
      <c r="D61" s="12">
        <v>238</v>
      </c>
      <c r="E61" s="82">
        <v>2.8</v>
      </c>
      <c r="F61" s="11"/>
    </row>
    <row r="62" spans="1:6" ht="11.25">
      <c r="A62" s="52">
        <v>11</v>
      </c>
      <c r="B62" s="10" t="s">
        <v>53</v>
      </c>
      <c r="C62" s="58" t="s">
        <v>45</v>
      </c>
      <c r="D62" s="12">
        <v>109</v>
      </c>
      <c r="E62" s="83" t="s">
        <v>24</v>
      </c>
      <c r="F62" s="11" t="s">
        <v>21</v>
      </c>
    </row>
    <row r="63" spans="1:6" ht="12.75" customHeight="1">
      <c r="A63" s="52">
        <v>12</v>
      </c>
      <c r="B63" s="10" t="s">
        <v>54</v>
      </c>
      <c r="C63" s="58" t="s">
        <v>55</v>
      </c>
      <c r="D63" s="12">
        <v>6.8</v>
      </c>
      <c r="E63" s="83" t="s">
        <v>24</v>
      </c>
      <c r="F63" s="11" t="s">
        <v>21</v>
      </c>
    </row>
    <row r="64" spans="1:6" ht="11.25">
      <c r="A64" s="52">
        <v>13</v>
      </c>
      <c r="B64" s="10" t="s">
        <v>56</v>
      </c>
      <c r="C64" s="58" t="s">
        <v>90</v>
      </c>
      <c r="D64" s="12">
        <v>215.6</v>
      </c>
      <c r="E64" s="83" t="s">
        <v>24</v>
      </c>
      <c r="F64" s="11" t="s">
        <v>21</v>
      </c>
    </row>
    <row r="65" spans="1:6" ht="11.25">
      <c r="A65" s="52">
        <v>14</v>
      </c>
      <c r="B65" s="10" t="s">
        <v>83</v>
      </c>
      <c r="C65" s="58" t="s">
        <v>87</v>
      </c>
      <c r="D65" s="12">
        <v>107.7</v>
      </c>
      <c r="E65" s="82" t="s">
        <v>24</v>
      </c>
      <c r="F65" s="11" t="s">
        <v>21</v>
      </c>
    </row>
    <row r="66" spans="1:6" ht="11.25">
      <c r="A66" s="30"/>
      <c r="B66" s="60" t="s">
        <v>57</v>
      </c>
      <c r="C66" s="41"/>
      <c r="D66" s="61">
        <f>SUM(D53:D65)</f>
        <v>1826.3</v>
      </c>
      <c r="E66" s="84"/>
      <c r="F66" s="60"/>
    </row>
    <row r="67" spans="1:6" ht="11.25">
      <c r="A67" s="46"/>
      <c r="B67" s="63"/>
      <c r="C67" s="64"/>
      <c r="D67" s="55"/>
      <c r="E67" s="55"/>
      <c r="F67" s="63"/>
    </row>
    <row r="68" spans="1:6" s="6" customFormat="1" ht="10.5">
      <c r="A68" s="64"/>
      <c r="B68" s="24"/>
      <c r="C68" s="25" t="s">
        <v>58</v>
      </c>
      <c r="D68" s="22"/>
      <c r="E68" s="22"/>
      <c r="F68" s="26"/>
    </row>
    <row r="69" spans="1:6" ht="11.25">
      <c r="A69" s="22"/>
      <c r="B69" s="24"/>
      <c r="C69" s="27" t="s">
        <v>80</v>
      </c>
      <c r="D69" s="22"/>
      <c r="E69" s="22"/>
      <c r="F69" s="26"/>
    </row>
    <row r="70" spans="1:6" ht="33">
      <c r="A70" s="28" t="s">
        <v>11</v>
      </c>
      <c r="B70" s="28" t="s">
        <v>12</v>
      </c>
      <c r="C70" s="28" t="s">
        <v>13</v>
      </c>
      <c r="D70" s="29" t="s">
        <v>14</v>
      </c>
      <c r="E70" s="29" t="s">
        <v>15</v>
      </c>
      <c r="F70" s="28" t="s">
        <v>16</v>
      </c>
    </row>
    <row r="71" spans="1:6" ht="23.25" customHeight="1">
      <c r="A71" s="98">
        <v>1</v>
      </c>
      <c r="B71" s="32" t="s">
        <v>59</v>
      </c>
      <c r="C71" s="33" t="s">
        <v>20</v>
      </c>
      <c r="D71" s="35">
        <v>135.4</v>
      </c>
      <c r="E71" s="83" t="s">
        <v>24</v>
      </c>
      <c r="F71" s="33" t="s">
        <v>21</v>
      </c>
    </row>
    <row r="72" spans="1:6" ht="21" customHeight="1">
      <c r="A72" s="101">
        <v>2</v>
      </c>
      <c r="B72" s="109" t="s">
        <v>60</v>
      </c>
      <c r="C72" s="33" t="s">
        <v>29</v>
      </c>
      <c r="D72" s="35">
        <v>28.9</v>
      </c>
      <c r="E72" s="78">
        <v>9.6</v>
      </c>
      <c r="F72" s="33" t="s">
        <v>21</v>
      </c>
    </row>
    <row r="73" spans="1:6" ht="12" customHeight="1">
      <c r="A73" s="101"/>
      <c r="B73" s="109"/>
      <c r="C73" s="33" t="s">
        <v>29</v>
      </c>
      <c r="D73" s="35">
        <v>29.4</v>
      </c>
      <c r="E73" s="78">
        <v>10</v>
      </c>
      <c r="F73" s="33" t="s">
        <v>21</v>
      </c>
    </row>
    <row r="74" spans="1:6" ht="12.75" customHeight="1">
      <c r="A74" s="98">
        <v>3</v>
      </c>
      <c r="B74" s="97" t="s">
        <v>61</v>
      </c>
      <c r="C74" s="33" t="s">
        <v>20</v>
      </c>
      <c r="D74" s="35">
        <v>311.7</v>
      </c>
      <c r="E74" s="78" t="s">
        <v>24</v>
      </c>
      <c r="F74" s="33" t="s">
        <v>21</v>
      </c>
    </row>
    <row r="75" spans="1:6" ht="11.25">
      <c r="A75" s="98">
        <v>5</v>
      </c>
      <c r="B75" s="32" t="s">
        <v>62</v>
      </c>
      <c r="C75" s="33" t="s">
        <v>20</v>
      </c>
      <c r="D75" s="35">
        <v>471.2</v>
      </c>
      <c r="E75" s="78" t="s">
        <v>24</v>
      </c>
      <c r="F75" s="33" t="s">
        <v>21</v>
      </c>
    </row>
    <row r="76" spans="1:6" ht="11.25">
      <c r="A76" s="98">
        <v>6</v>
      </c>
      <c r="B76" s="85" t="s">
        <v>63</v>
      </c>
      <c r="C76" s="86" t="s">
        <v>20</v>
      </c>
      <c r="D76" s="35">
        <v>638.8</v>
      </c>
      <c r="E76" s="87">
        <v>11.1</v>
      </c>
      <c r="F76" s="33" t="s">
        <v>21</v>
      </c>
    </row>
    <row r="77" spans="1:6" ht="18.75" customHeight="1">
      <c r="A77" s="98">
        <v>7</v>
      </c>
      <c r="B77" s="36" t="s">
        <v>64</v>
      </c>
      <c r="C77" s="66" t="s">
        <v>20</v>
      </c>
      <c r="D77" s="35">
        <v>254.9</v>
      </c>
      <c r="E77" s="87">
        <v>76.4</v>
      </c>
      <c r="F77" s="33" t="s">
        <v>21</v>
      </c>
    </row>
    <row r="78" spans="1:6" ht="12" customHeight="1">
      <c r="A78" s="98">
        <v>8</v>
      </c>
      <c r="B78" s="36" t="s">
        <v>65</v>
      </c>
      <c r="C78" s="66" t="s">
        <v>20</v>
      </c>
      <c r="D78" s="35">
        <v>25.6</v>
      </c>
      <c r="E78" s="87" t="s">
        <v>24</v>
      </c>
      <c r="F78" s="33" t="s">
        <v>21</v>
      </c>
    </row>
    <row r="79" spans="1:6" ht="11.25">
      <c r="A79" s="30">
        <v>9</v>
      </c>
      <c r="B79" s="39" t="s">
        <v>66</v>
      </c>
      <c r="C79" s="40" t="s">
        <v>20</v>
      </c>
      <c r="D79" s="12">
        <v>43.6</v>
      </c>
      <c r="E79" s="80" t="s">
        <v>24</v>
      </c>
      <c r="F79" s="11" t="s">
        <v>21</v>
      </c>
    </row>
    <row r="80" spans="1:6" ht="11.25">
      <c r="A80" s="30">
        <v>10</v>
      </c>
      <c r="B80" s="39" t="s">
        <v>67</v>
      </c>
      <c r="C80" s="40" t="s">
        <v>23</v>
      </c>
      <c r="D80" s="12">
        <v>28.2</v>
      </c>
      <c r="E80" s="80">
        <v>1.5</v>
      </c>
      <c r="F80" s="11"/>
    </row>
    <row r="81" spans="1:6" ht="11.25" customHeight="1">
      <c r="A81" s="98">
        <v>11</v>
      </c>
      <c r="B81" s="36" t="s">
        <v>68</v>
      </c>
      <c r="C81" s="66" t="s">
        <v>20</v>
      </c>
      <c r="D81" s="35">
        <v>201.4</v>
      </c>
      <c r="E81" s="87" t="s">
        <v>24</v>
      </c>
      <c r="F81" s="33" t="s">
        <v>21</v>
      </c>
    </row>
    <row r="82" spans="1:6" ht="11.25" customHeight="1">
      <c r="A82" s="30">
        <v>12</v>
      </c>
      <c r="B82" s="39" t="s">
        <v>98</v>
      </c>
      <c r="C82" s="40" t="s">
        <v>99</v>
      </c>
      <c r="D82" s="12"/>
      <c r="E82" s="80" t="s">
        <v>24</v>
      </c>
      <c r="F82" s="11"/>
    </row>
    <row r="83" spans="1:6" ht="11.25" customHeight="1">
      <c r="A83" s="30">
        <v>13</v>
      </c>
      <c r="B83" s="39" t="s">
        <v>69</v>
      </c>
      <c r="C83" s="40" t="s">
        <v>23</v>
      </c>
      <c r="D83" s="12">
        <v>34.1</v>
      </c>
      <c r="E83" s="80">
        <v>0.6</v>
      </c>
      <c r="F83" s="11"/>
    </row>
    <row r="84" spans="1:6" ht="11.25" customHeight="1">
      <c r="A84" s="58"/>
      <c r="B84" s="42" t="s">
        <v>57</v>
      </c>
      <c r="C84" s="43"/>
      <c r="D84" s="62">
        <f>SUM(D71:D83)</f>
        <v>2203.2</v>
      </c>
      <c r="E84" s="88"/>
      <c r="F84" s="67"/>
    </row>
    <row r="85" spans="1:6" ht="11.25" customHeight="1">
      <c r="A85" s="64"/>
      <c r="B85" s="68"/>
      <c r="C85" s="69"/>
      <c r="D85" s="70"/>
      <c r="E85" s="70"/>
      <c r="F85" s="71"/>
    </row>
    <row r="86" spans="1:6" ht="11.25">
      <c r="A86" s="70"/>
      <c r="B86" s="24"/>
      <c r="C86" s="25" t="s">
        <v>70</v>
      </c>
      <c r="D86" s="22"/>
      <c r="E86" s="22"/>
      <c r="F86" s="26"/>
    </row>
    <row r="87" spans="1:6" s="14" customFormat="1" ht="11.25" customHeight="1">
      <c r="A87" s="22"/>
      <c r="B87" s="24"/>
      <c r="C87" s="51" t="s">
        <v>82</v>
      </c>
      <c r="D87" s="22"/>
      <c r="E87" s="22"/>
      <c r="F87" s="26"/>
    </row>
    <row r="88" spans="1:6" ht="12" customHeight="1">
      <c r="A88" s="28" t="s">
        <v>11</v>
      </c>
      <c r="B88" s="28" t="s">
        <v>12</v>
      </c>
      <c r="C88" s="28" t="s">
        <v>13</v>
      </c>
      <c r="D88" s="29" t="s">
        <v>14</v>
      </c>
      <c r="E88" s="29" t="s">
        <v>15</v>
      </c>
      <c r="F88" s="28" t="s">
        <v>16</v>
      </c>
    </row>
    <row r="89" spans="1:6" ht="36" customHeight="1">
      <c r="A89" s="72">
        <v>1</v>
      </c>
      <c r="B89" s="73" t="s">
        <v>71</v>
      </c>
      <c r="C89" s="74" t="s">
        <v>90</v>
      </c>
      <c r="D89" s="12">
        <v>306.8</v>
      </c>
      <c r="E89" s="77">
        <v>96.1</v>
      </c>
      <c r="F89" s="11" t="s">
        <v>21</v>
      </c>
    </row>
    <row r="90" spans="1:6" ht="12" customHeight="1">
      <c r="A90" s="75">
        <f>A89+1</f>
        <v>2</v>
      </c>
      <c r="B90" s="76" t="s">
        <v>72</v>
      </c>
      <c r="C90" s="74" t="s">
        <v>92</v>
      </c>
      <c r="D90" s="12">
        <v>212</v>
      </c>
      <c r="E90" s="77" t="s">
        <v>24</v>
      </c>
      <c r="F90" s="11" t="s">
        <v>21</v>
      </c>
    </row>
    <row r="91" spans="1:6" ht="13.5" customHeight="1">
      <c r="A91" s="75">
        <f aca="true" t="shared" si="1" ref="A91:A102">A90+1</f>
        <v>3</v>
      </c>
      <c r="B91" s="10" t="s">
        <v>94</v>
      </c>
      <c r="C91" s="11" t="s">
        <v>50</v>
      </c>
      <c r="D91" s="12">
        <f>15.8</f>
        <v>15.8</v>
      </c>
      <c r="E91" s="77">
        <v>4</v>
      </c>
      <c r="F91" s="11"/>
    </row>
    <row r="92" spans="1:6" ht="14.25" customHeight="1">
      <c r="A92" s="75">
        <f t="shared" si="1"/>
        <v>4</v>
      </c>
      <c r="B92" s="10" t="s">
        <v>94</v>
      </c>
      <c r="C92" s="11" t="s">
        <v>47</v>
      </c>
      <c r="D92" s="12">
        <v>80.32</v>
      </c>
      <c r="E92" s="77"/>
      <c r="F92" s="11"/>
    </row>
    <row r="93" spans="1:6" ht="14.25" customHeight="1">
      <c r="A93" s="75">
        <f t="shared" si="1"/>
        <v>5</v>
      </c>
      <c r="B93" s="19" t="s">
        <v>73</v>
      </c>
      <c r="C93" s="11" t="s">
        <v>47</v>
      </c>
      <c r="D93" s="12">
        <v>132.2</v>
      </c>
      <c r="E93" s="77">
        <v>47.2</v>
      </c>
      <c r="F93" s="11" t="s">
        <v>21</v>
      </c>
    </row>
    <row r="94" spans="1:6" ht="14.25" customHeight="1">
      <c r="A94" s="75">
        <f t="shared" si="1"/>
        <v>6</v>
      </c>
      <c r="B94" s="56" t="s">
        <v>74</v>
      </c>
      <c r="C94" s="65" t="s">
        <v>90</v>
      </c>
      <c r="D94" s="12">
        <v>414.2</v>
      </c>
      <c r="E94" s="89" t="s">
        <v>24</v>
      </c>
      <c r="F94" s="65" t="s">
        <v>21</v>
      </c>
    </row>
    <row r="95" spans="1:6" ht="21.75" customHeight="1">
      <c r="A95" s="75">
        <f t="shared" si="1"/>
        <v>7</v>
      </c>
      <c r="B95" s="10" t="s">
        <v>75</v>
      </c>
      <c r="C95" s="11" t="s">
        <v>90</v>
      </c>
      <c r="D95" s="12">
        <f>453.1+170.9</f>
        <v>624</v>
      </c>
      <c r="E95" s="77" t="s">
        <v>24</v>
      </c>
      <c r="F95" s="11" t="s">
        <v>21</v>
      </c>
    </row>
    <row r="96" spans="1:6" ht="14.25" customHeight="1">
      <c r="A96" s="75">
        <f t="shared" si="1"/>
        <v>8</v>
      </c>
      <c r="B96" s="10" t="s">
        <v>74</v>
      </c>
      <c r="C96" s="58" t="s">
        <v>90</v>
      </c>
      <c r="D96" s="12">
        <v>69.3</v>
      </c>
      <c r="E96" s="90" t="s">
        <v>24</v>
      </c>
      <c r="F96" s="11" t="s">
        <v>21</v>
      </c>
    </row>
    <row r="97" spans="1:6" ht="14.25" customHeight="1">
      <c r="A97" s="75">
        <f t="shared" si="1"/>
        <v>9</v>
      </c>
      <c r="B97" s="10" t="s">
        <v>76</v>
      </c>
      <c r="C97" s="58" t="s">
        <v>90</v>
      </c>
      <c r="D97" s="12">
        <v>180.4</v>
      </c>
      <c r="E97" s="90" t="s">
        <v>24</v>
      </c>
      <c r="F97" s="11" t="s">
        <v>21</v>
      </c>
    </row>
    <row r="98" spans="1:6" ht="12" customHeight="1">
      <c r="A98" s="75">
        <f t="shared" si="1"/>
        <v>10</v>
      </c>
      <c r="B98" s="10" t="s">
        <v>77</v>
      </c>
      <c r="C98" s="58" t="s">
        <v>50</v>
      </c>
      <c r="D98" s="12">
        <v>6.5</v>
      </c>
      <c r="E98" s="90" t="s">
        <v>24</v>
      </c>
      <c r="F98" s="11"/>
    </row>
    <row r="99" spans="1:6" ht="12" customHeight="1">
      <c r="A99" s="75">
        <f t="shared" si="1"/>
        <v>11</v>
      </c>
      <c r="B99" s="10" t="s">
        <v>78</v>
      </c>
      <c r="C99" s="58" t="s">
        <v>50</v>
      </c>
      <c r="D99" s="12">
        <v>11.9</v>
      </c>
      <c r="E99" s="90" t="s">
        <v>24</v>
      </c>
      <c r="F99" s="11"/>
    </row>
    <row r="100" spans="1:6" ht="10.5" customHeight="1">
      <c r="A100" s="75">
        <f t="shared" si="1"/>
        <v>12</v>
      </c>
      <c r="B100" s="10" t="s">
        <v>79</v>
      </c>
      <c r="C100" s="58" t="s">
        <v>45</v>
      </c>
      <c r="D100" s="12">
        <v>89.7</v>
      </c>
      <c r="E100" s="90" t="s">
        <v>24</v>
      </c>
      <c r="F100" s="11" t="s">
        <v>21</v>
      </c>
    </row>
    <row r="101" spans="1:6" ht="16.5" customHeight="1">
      <c r="A101" s="75">
        <f t="shared" si="1"/>
        <v>13</v>
      </c>
      <c r="B101" s="10" t="s">
        <v>84</v>
      </c>
      <c r="C101" s="58" t="s">
        <v>45</v>
      </c>
      <c r="D101" s="12">
        <v>53.3</v>
      </c>
      <c r="E101" s="90" t="s">
        <v>24</v>
      </c>
      <c r="F101" s="11"/>
    </row>
    <row r="102" spans="1:6" ht="39" customHeight="1">
      <c r="A102" s="75">
        <f t="shared" si="1"/>
        <v>14</v>
      </c>
      <c r="B102" s="10" t="s">
        <v>95</v>
      </c>
      <c r="C102" s="58" t="s">
        <v>55</v>
      </c>
      <c r="D102" s="12">
        <v>35.3</v>
      </c>
      <c r="E102" s="90"/>
      <c r="F102" s="11"/>
    </row>
    <row r="103" spans="1:6" ht="12" customHeight="1">
      <c r="A103" s="75">
        <v>15</v>
      </c>
      <c r="B103" s="10" t="s">
        <v>100</v>
      </c>
      <c r="C103" s="58" t="s">
        <v>47</v>
      </c>
      <c r="D103" s="12">
        <v>33.4</v>
      </c>
      <c r="E103" s="90">
        <v>11.5</v>
      </c>
      <c r="F103" s="11"/>
    </row>
    <row r="104" spans="1:6" ht="12" customHeight="1">
      <c r="A104" s="58"/>
      <c r="B104" s="30" t="s">
        <v>35</v>
      </c>
      <c r="C104" s="11"/>
      <c r="D104" s="53">
        <f>SUM(D89:D103)</f>
        <v>2265.1200000000003</v>
      </c>
      <c r="E104" s="77"/>
      <c r="F104" s="9"/>
    </row>
    <row r="105" spans="1:6" ht="12" customHeight="1">
      <c r="A105" s="70"/>
      <c r="B105" s="24" t="s">
        <v>35</v>
      </c>
      <c r="C105" s="94"/>
      <c r="D105" s="95">
        <f>D28+D48+D66+D84+D104</f>
        <v>13679.42</v>
      </c>
      <c r="E105" s="95"/>
      <c r="F105" s="26"/>
    </row>
    <row r="106" spans="1:6" ht="11.25">
      <c r="A106" s="70"/>
      <c r="B106" s="24"/>
      <c r="C106" s="94"/>
      <c r="D106" s="95"/>
      <c r="E106" s="95"/>
      <c r="F106" s="26"/>
    </row>
    <row r="107" spans="2:6" ht="11.25">
      <c r="B107" s="106"/>
      <c r="C107" s="106"/>
      <c r="D107" s="20"/>
      <c r="E107" s="1"/>
      <c r="F107" s="21"/>
    </row>
  </sheetData>
  <sheetProtection/>
  <mergeCells count="18">
    <mergeCell ref="B1:F1"/>
    <mergeCell ref="B2:F2"/>
    <mergeCell ref="B3:F3"/>
    <mergeCell ref="B4:F4"/>
    <mergeCell ref="B6:F6"/>
    <mergeCell ref="B107:C107"/>
    <mergeCell ref="B8:F8"/>
    <mergeCell ref="B9:F9"/>
    <mergeCell ref="B10:F10"/>
    <mergeCell ref="B11:F11"/>
    <mergeCell ref="A33:A38"/>
    <mergeCell ref="B33:B38"/>
    <mergeCell ref="A42:A45"/>
    <mergeCell ref="B42:B45"/>
    <mergeCell ref="A72:A73"/>
    <mergeCell ref="B7:F7"/>
    <mergeCell ref="F33:F38"/>
    <mergeCell ref="B72:B73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2023-03-02T02:55:18Z</dcterms:modified>
  <cp:category/>
  <cp:version/>
  <cp:contentType/>
  <cp:contentStatus/>
</cp:coreProperties>
</file>